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antage\Documents\"/>
    </mc:Choice>
  </mc:AlternateContent>
  <xr:revisionPtr revIDLastSave="0" documentId="8_{E8BCF1F0-8E91-4663-91A2-AD6A32E6F668}" xr6:coauthVersionLast="46" xr6:coauthVersionMax="46" xr10:uidLastSave="{00000000-0000-0000-0000-000000000000}"/>
  <bookViews>
    <workbookView xWindow="-108" yWindow="-108" windowWidth="23256" windowHeight="12576" activeTab="6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P7" i="29" l="1"/>
  <c r="P8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M28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P6" i="29"/>
  <c r="M6" i="29"/>
  <c r="G6" i="29"/>
  <c r="D6" i="29"/>
  <c r="P32" i="29"/>
  <c r="P33" i="29"/>
  <c r="P34" i="29"/>
  <c r="P35" i="29"/>
  <c r="O35" i="29" s="1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M31" i="29"/>
  <c r="J31" i="29"/>
  <c r="P31" i="29"/>
  <c r="G31" i="29"/>
  <c r="D31" i="29"/>
  <c r="W53" i="29"/>
  <c r="V53" i="29" s="1"/>
  <c r="R53" i="29"/>
  <c r="W52" i="29"/>
  <c r="W51" i="29"/>
  <c r="V51" i="29"/>
  <c r="R51" i="29"/>
  <c r="W50" i="29"/>
  <c r="S50" i="29" s="1"/>
  <c r="W49" i="29"/>
  <c r="V49" i="29"/>
  <c r="U49" i="29"/>
  <c r="T49" i="29"/>
  <c r="S49" i="29"/>
  <c r="R49" i="29"/>
  <c r="W48" i="29"/>
  <c r="T48" i="29" s="1"/>
  <c r="U48" i="29"/>
  <c r="S48" i="29"/>
  <c r="W47" i="29"/>
  <c r="U47" i="29" s="1"/>
  <c r="T47" i="29"/>
  <c r="S47" i="29"/>
  <c r="R47" i="29"/>
  <c r="W46" i="29"/>
  <c r="S46" i="29" s="1"/>
  <c r="W45" i="29"/>
  <c r="V45" i="29"/>
  <c r="U45" i="29"/>
  <c r="T45" i="29"/>
  <c r="S45" i="29"/>
  <c r="R45" i="29"/>
  <c r="W44" i="29"/>
  <c r="W43" i="29"/>
  <c r="V43" i="29" s="1"/>
  <c r="R43" i="29"/>
  <c r="W42" i="29"/>
  <c r="W41" i="29"/>
  <c r="V41" i="29"/>
  <c r="O41" i="29" s="1"/>
  <c r="U41" i="29"/>
  <c r="T41" i="29"/>
  <c r="S41" i="29"/>
  <c r="R41" i="29"/>
  <c r="W40" i="29"/>
  <c r="W39" i="29"/>
  <c r="W38" i="29"/>
  <c r="S38" i="29" s="1"/>
  <c r="U38" i="29"/>
  <c r="W37" i="29"/>
  <c r="V37" i="29"/>
  <c r="U37" i="29"/>
  <c r="T37" i="29"/>
  <c r="S37" i="29"/>
  <c r="R37" i="29"/>
  <c r="W36" i="29"/>
  <c r="U36" i="29"/>
  <c r="S36" i="29"/>
  <c r="W35" i="29"/>
  <c r="V35" i="29" s="1"/>
  <c r="U35" i="29"/>
  <c r="T35" i="29"/>
  <c r="S35" i="29"/>
  <c r="W34" i="29"/>
  <c r="W33" i="29"/>
  <c r="V33" i="29" s="1"/>
  <c r="R33" i="29"/>
  <c r="W32" i="29"/>
  <c r="W31" i="29"/>
  <c r="W28" i="29"/>
  <c r="V28" i="29"/>
  <c r="U28" i="29"/>
  <c r="R28" i="29"/>
  <c r="W27" i="29"/>
  <c r="V27" i="29" s="1"/>
  <c r="S27" i="29"/>
  <c r="W25" i="29"/>
  <c r="R25" i="29" s="1"/>
  <c r="W24" i="29"/>
  <c r="V24" i="29"/>
  <c r="S24" i="29"/>
  <c r="R24" i="29"/>
  <c r="W23" i="29"/>
  <c r="S23" i="29" s="1"/>
  <c r="F23" i="29" s="1"/>
  <c r="W22" i="29"/>
  <c r="W21" i="29"/>
  <c r="R21" i="29"/>
  <c r="W20" i="29"/>
  <c r="T20" i="29"/>
  <c r="S20" i="29"/>
  <c r="W17" i="29"/>
  <c r="W16" i="29"/>
  <c r="V16" i="29" s="1"/>
  <c r="U16" i="29"/>
  <c r="T16" i="29"/>
  <c r="S16" i="29"/>
  <c r="W13" i="29"/>
  <c r="S13" i="29" s="1"/>
  <c r="W12" i="29"/>
  <c r="T12" i="29"/>
  <c r="S12" i="29"/>
  <c r="W11" i="29"/>
  <c r="V11" i="29"/>
  <c r="U11" i="29"/>
  <c r="T11" i="29"/>
  <c r="S11" i="29"/>
  <c r="R11" i="29"/>
  <c r="W10" i="29"/>
  <c r="V10" i="29" s="1"/>
  <c r="W8" i="29"/>
  <c r="K3" i="29"/>
  <c r="K35" i="29" s="1"/>
  <c r="W53" i="28"/>
  <c r="T53" i="28"/>
  <c r="J53" i="28" s="1"/>
  <c r="S53" i="28"/>
  <c r="G53" i="28" s="1"/>
  <c r="R53" i="28"/>
  <c r="D53" i="28" s="1"/>
  <c r="W52" i="28"/>
  <c r="T52" i="28" s="1"/>
  <c r="J52" i="28" s="1"/>
  <c r="U52" i="28"/>
  <c r="M52" i="28" s="1"/>
  <c r="S52" i="28"/>
  <c r="G52" i="28" s="1"/>
  <c r="W51" i="28"/>
  <c r="V51" i="28"/>
  <c r="P51" i="28" s="1"/>
  <c r="U51" i="28"/>
  <c r="M51" i="28" s="1"/>
  <c r="T51" i="28"/>
  <c r="J51" i="28" s="1"/>
  <c r="S51" i="28"/>
  <c r="R51" i="28"/>
  <c r="D51" i="28" s="1"/>
  <c r="G51" i="28"/>
  <c r="W50" i="28"/>
  <c r="S50" i="28"/>
  <c r="G50" i="28" s="1"/>
  <c r="F50" i="28" s="1"/>
  <c r="W49" i="28"/>
  <c r="U49" i="28" s="1"/>
  <c r="M49" i="28" s="1"/>
  <c r="V49" i="28"/>
  <c r="P49" i="28" s="1"/>
  <c r="T49" i="28"/>
  <c r="J49" i="28" s="1"/>
  <c r="S49" i="28"/>
  <c r="R49" i="28"/>
  <c r="D49" i="28" s="1"/>
  <c r="G49" i="28"/>
  <c r="W48" i="28"/>
  <c r="W47" i="28"/>
  <c r="T47" i="28" s="1"/>
  <c r="J47" i="28" s="1"/>
  <c r="V47" i="28"/>
  <c r="P47" i="28" s="1"/>
  <c r="U47" i="28"/>
  <c r="M47" i="28" s="1"/>
  <c r="S47" i="28"/>
  <c r="G47" i="28" s="1"/>
  <c r="R47" i="28"/>
  <c r="D47" i="28" s="1"/>
  <c r="W46" i="28"/>
  <c r="W45" i="28"/>
  <c r="V45" i="28" s="1"/>
  <c r="P45" i="28" s="1"/>
  <c r="S45" i="28"/>
  <c r="G45" i="28" s="1"/>
  <c r="E45" i="28" s="1"/>
  <c r="R45" i="28"/>
  <c r="D45" i="28" s="1"/>
  <c r="W44" i="28"/>
  <c r="S44" i="28" s="1"/>
  <c r="G44" i="28" s="1"/>
  <c r="U44" i="28"/>
  <c r="M44" i="28" s="1"/>
  <c r="W43" i="28"/>
  <c r="T43" i="28" s="1"/>
  <c r="J43" i="28" s="1"/>
  <c r="U43" i="28"/>
  <c r="M43" i="28" s="1"/>
  <c r="S43" i="28"/>
  <c r="G43" i="28" s="1"/>
  <c r="R43" i="28"/>
  <c r="D43" i="28" s="1"/>
  <c r="W42" i="28"/>
  <c r="S42" i="28" s="1"/>
  <c r="G42" i="28" s="1"/>
  <c r="U42" i="28"/>
  <c r="M42" i="28" s="1"/>
  <c r="W41" i="28"/>
  <c r="U41" i="28" s="1"/>
  <c r="M41" i="28" s="1"/>
  <c r="V41" i="28"/>
  <c r="P41" i="28" s="1"/>
  <c r="T41" i="28"/>
  <c r="J41" i="28" s="1"/>
  <c r="I41" i="28" s="1"/>
  <c r="S41" i="28"/>
  <c r="R41" i="28"/>
  <c r="D41" i="28" s="1"/>
  <c r="G41" i="28"/>
  <c r="W40" i="28"/>
  <c r="W39" i="28"/>
  <c r="V39" i="28"/>
  <c r="P39" i="28" s="1"/>
  <c r="U39" i="28"/>
  <c r="T39" i="28"/>
  <c r="J39" i="28" s="1"/>
  <c r="S39" i="28"/>
  <c r="R39" i="28"/>
  <c r="D39" i="28" s="1"/>
  <c r="M39" i="28"/>
  <c r="K39" i="28" s="1"/>
  <c r="G39" i="28"/>
  <c r="W38" i="28"/>
  <c r="W37" i="28"/>
  <c r="W36" i="28"/>
  <c r="S36" i="28" s="1"/>
  <c r="G36" i="28" s="1"/>
  <c r="F36" i="28" s="1"/>
  <c r="W35" i="28"/>
  <c r="V35" i="28"/>
  <c r="P35" i="28" s="1"/>
  <c r="U35" i="28"/>
  <c r="M35" i="28" s="1"/>
  <c r="T35" i="28"/>
  <c r="J35" i="28" s="1"/>
  <c r="S35" i="28"/>
  <c r="R35" i="28"/>
  <c r="D35" i="28" s="1"/>
  <c r="C35" i="28" s="1"/>
  <c r="G35" i="28"/>
  <c r="W34" i="28"/>
  <c r="W33" i="28"/>
  <c r="W32" i="28"/>
  <c r="W31" i="28"/>
  <c r="V31" i="28" s="1"/>
  <c r="P31" i="28" s="1"/>
  <c r="U31" i="28"/>
  <c r="M31" i="28" s="1"/>
  <c r="S31" i="28"/>
  <c r="G31" i="28" s="1"/>
  <c r="R31" i="28"/>
  <c r="D31" i="28" s="1"/>
  <c r="W27" i="28"/>
  <c r="S27" i="28"/>
  <c r="G27" i="28" s="1"/>
  <c r="W26" i="28"/>
  <c r="S26" i="28"/>
  <c r="G26" i="28" s="1"/>
  <c r="W24" i="28"/>
  <c r="R24" i="28" s="1"/>
  <c r="D24" i="28" s="1"/>
  <c r="V24" i="28"/>
  <c r="P24" i="28" s="1"/>
  <c r="W22" i="28"/>
  <c r="R22" i="28" s="1"/>
  <c r="D22" i="28" s="1"/>
  <c r="V22" i="28"/>
  <c r="P22" i="28" s="1"/>
  <c r="O22" i="28"/>
  <c r="W20" i="28"/>
  <c r="U20" i="28" s="1"/>
  <c r="M20" i="28" s="1"/>
  <c r="L20" i="28" s="1"/>
  <c r="T20" i="28"/>
  <c r="J20" i="28" s="1"/>
  <c r="S20" i="28"/>
  <c r="G20" i="28" s="1"/>
  <c r="R20" i="28"/>
  <c r="D20" i="28" s="1"/>
  <c r="H20" i="28"/>
  <c r="W19" i="28"/>
  <c r="R19" i="28" s="1"/>
  <c r="D19" i="28" s="1"/>
  <c r="S19" i="28"/>
  <c r="G19" i="28" s="1"/>
  <c r="F19" i="28"/>
  <c r="W18" i="28"/>
  <c r="S18" i="28" s="1"/>
  <c r="R18" i="28"/>
  <c r="D18" i="28" s="1"/>
  <c r="G18" i="28"/>
  <c r="W17" i="28"/>
  <c r="S17" i="28"/>
  <c r="G17" i="28"/>
  <c r="W16" i="28"/>
  <c r="T16" i="28" s="1"/>
  <c r="J16" i="28" s="1"/>
  <c r="V16" i="28"/>
  <c r="P16" i="28" s="1"/>
  <c r="U16" i="28"/>
  <c r="M16" i="28" s="1"/>
  <c r="S16" i="28"/>
  <c r="G16" i="28" s="1"/>
  <c r="R16" i="28"/>
  <c r="D16" i="28" s="1"/>
  <c r="W15" i="28"/>
  <c r="W14" i="28"/>
  <c r="S14" i="28" s="1"/>
  <c r="T14" i="28"/>
  <c r="J14" i="28"/>
  <c r="G14" i="28"/>
  <c r="W13" i="28"/>
  <c r="U13" i="28"/>
  <c r="M13" i="28" s="1"/>
  <c r="T13" i="28"/>
  <c r="J13" i="28" s="1"/>
  <c r="I13" i="28" s="1"/>
  <c r="S13" i="28"/>
  <c r="G13" i="28" s="1"/>
  <c r="L13" i="28"/>
  <c r="W11" i="28"/>
  <c r="V11" i="28" s="1"/>
  <c r="P11" i="28" s="1"/>
  <c r="W10" i="28"/>
  <c r="T10" i="28" s="1"/>
  <c r="J10" i="28" s="1"/>
  <c r="U10" i="28"/>
  <c r="M10" i="28" s="1"/>
  <c r="K3" i="28"/>
  <c r="H52" i="28" s="1"/>
  <c r="W53" i="27"/>
  <c r="V53" i="27" s="1"/>
  <c r="P53" i="27" s="1"/>
  <c r="T53" i="27"/>
  <c r="J53" i="27" s="1"/>
  <c r="S53" i="27"/>
  <c r="G53" i="27" s="1"/>
  <c r="W52" i="27"/>
  <c r="W51" i="27"/>
  <c r="U51" i="27" s="1"/>
  <c r="M51" i="27" s="1"/>
  <c r="T51" i="27"/>
  <c r="J51" i="27" s="1"/>
  <c r="S51" i="27"/>
  <c r="G51" i="27" s="1"/>
  <c r="W50" i="27"/>
  <c r="W49" i="27"/>
  <c r="V49" i="27" s="1"/>
  <c r="P49" i="27" s="1"/>
  <c r="T49" i="27"/>
  <c r="J49" i="27" s="1"/>
  <c r="S49" i="27"/>
  <c r="G49" i="27"/>
  <c r="W48" i="27"/>
  <c r="V48" i="27" s="1"/>
  <c r="U48" i="27"/>
  <c r="M48" i="27" s="1"/>
  <c r="T48" i="27"/>
  <c r="J48" i="27" s="1"/>
  <c r="S48" i="27"/>
  <c r="G48" i="27" s="1"/>
  <c r="P48" i="27"/>
  <c r="W47" i="27"/>
  <c r="U47" i="27" s="1"/>
  <c r="M47" i="27" s="1"/>
  <c r="V47" i="27"/>
  <c r="P47" i="27" s="1"/>
  <c r="T47" i="27"/>
  <c r="J47" i="27" s="1"/>
  <c r="S47" i="27"/>
  <c r="R47" i="27"/>
  <c r="D47" i="27" s="1"/>
  <c r="G47" i="27"/>
  <c r="W46" i="27"/>
  <c r="W45" i="27"/>
  <c r="T45" i="27" s="1"/>
  <c r="S45" i="27"/>
  <c r="G45" i="27" s="1"/>
  <c r="J45" i="27"/>
  <c r="W44" i="27"/>
  <c r="U44" i="27" s="1"/>
  <c r="M44" i="27" s="1"/>
  <c r="S44" i="27"/>
  <c r="G44" i="27" s="1"/>
  <c r="W43" i="27"/>
  <c r="V43" i="27"/>
  <c r="P43" i="27" s="1"/>
  <c r="U43" i="27"/>
  <c r="M43" i="27" s="1"/>
  <c r="T43" i="27"/>
  <c r="J43" i="27" s="1"/>
  <c r="S43" i="27"/>
  <c r="R43" i="27"/>
  <c r="D43" i="27" s="1"/>
  <c r="G43" i="27"/>
  <c r="W42" i="27"/>
  <c r="V42" i="27" s="1"/>
  <c r="P42" i="27" s="1"/>
  <c r="R42" i="27"/>
  <c r="D42" i="27" s="1"/>
  <c r="W41" i="27"/>
  <c r="W40" i="27"/>
  <c r="W15" i="27" s="1"/>
  <c r="S15" i="27" s="1"/>
  <c r="G15" i="27" s="1"/>
  <c r="W39" i="27"/>
  <c r="V39" i="27" s="1"/>
  <c r="P39" i="27" s="1"/>
  <c r="U39" i="27"/>
  <c r="M39" i="27" s="1"/>
  <c r="T39" i="27"/>
  <c r="J39" i="27" s="1"/>
  <c r="S39" i="27"/>
  <c r="G39" i="27"/>
  <c r="W38" i="27"/>
  <c r="S38" i="27" s="1"/>
  <c r="G38" i="27" s="1"/>
  <c r="W37" i="27"/>
  <c r="S37" i="27" s="1"/>
  <c r="G37" i="27" s="1"/>
  <c r="W36" i="27"/>
  <c r="S36" i="27" s="1"/>
  <c r="G36" i="27" s="1"/>
  <c r="W35" i="27"/>
  <c r="V35" i="27" s="1"/>
  <c r="U35" i="27"/>
  <c r="M35" i="27" s="1"/>
  <c r="L35" i="27" s="1"/>
  <c r="T35" i="27"/>
  <c r="J35" i="27" s="1"/>
  <c r="S35" i="27"/>
  <c r="P35" i="27"/>
  <c r="G35" i="27"/>
  <c r="W34" i="27"/>
  <c r="V34" i="27"/>
  <c r="P34" i="27" s="1"/>
  <c r="U34" i="27"/>
  <c r="M34" i="27" s="1"/>
  <c r="T34" i="27"/>
  <c r="J34" i="27" s="1"/>
  <c r="S34" i="27"/>
  <c r="R34" i="27"/>
  <c r="D34" i="27" s="1"/>
  <c r="G34" i="27"/>
  <c r="W33" i="27"/>
  <c r="R33" i="27"/>
  <c r="D33" i="27" s="1"/>
  <c r="W32" i="27"/>
  <c r="T32" i="27" s="1"/>
  <c r="J32" i="27" s="1"/>
  <c r="W31" i="27"/>
  <c r="V31" i="27" s="1"/>
  <c r="U31" i="27"/>
  <c r="M31" i="27" s="1"/>
  <c r="T31" i="27"/>
  <c r="J31" i="27" s="1"/>
  <c r="S31" i="27"/>
  <c r="P31" i="27"/>
  <c r="L31" i="27"/>
  <c r="G31" i="27"/>
  <c r="W28" i="27"/>
  <c r="V28" i="27" s="1"/>
  <c r="U28" i="27"/>
  <c r="M28" i="27" s="1"/>
  <c r="T28" i="27"/>
  <c r="J28" i="27" s="1"/>
  <c r="S28" i="27"/>
  <c r="P28" i="27"/>
  <c r="G28" i="27"/>
  <c r="W26" i="27"/>
  <c r="T26" i="27" s="1"/>
  <c r="J26" i="27" s="1"/>
  <c r="W24" i="27"/>
  <c r="R24" i="27"/>
  <c r="D24" i="27" s="1"/>
  <c r="W23" i="27"/>
  <c r="W22" i="27"/>
  <c r="V22" i="27" s="1"/>
  <c r="U22" i="27"/>
  <c r="M22" i="27" s="1"/>
  <c r="T22" i="27"/>
  <c r="J22" i="27" s="1"/>
  <c r="S22" i="27"/>
  <c r="P22" i="27"/>
  <c r="L22" i="27"/>
  <c r="G22" i="27"/>
  <c r="W20" i="27"/>
  <c r="R20" i="27" s="1"/>
  <c r="D20" i="27" s="1"/>
  <c r="W19" i="27"/>
  <c r="T19" i="27" s="1"/>
  <c r="J19" i="27" s="1"/>
  <c r="W18" i="27"/>
  <c r="U18" i="27" s="1"/>
  <c r="M18" i="27" s="1"/>
  <c r="W17" i="27"/>
  <c r="V17" i="27" s="1"/>
  <c r="P17" i="27" s="1"/>
  <c r="R17" i="27"/>
  <c r="D17" i="27" s="1"/>
  <c r="T15" i="27"/>
  <c r="J15" i="27" s="1"/>
  <c r="H15" i="27" s="1"/>
  <c r="W14" i="27"/>
  <c r="U14" i="27"/>
  <c r="M14" i="27" s="1"/>
  <c r="T14" i="27"/>
  <c r="S14" i="27"/>
  <c r="G14" i="27" s="1"/>
  <c r="E14" i="27" s="1"/>
  <c r="J14" i="27"/>
  <c r="I14" i="27" s="1"/>
  <c r="W13" i="27"/>
  <c r="S13" i="27" s="1"/>
  <c r="G13" i="27" s="1"/>
  <c r="T13" i="27"/>
  <c r="J13" i="27" s="1"/>
  <c r="W12" i="27"/>
  <c r="V12" i="27" s="1"/>
  <c r="P12" i="27" s="1"/>
  <c r="R12" i="27"/>
  <c r="D12" i="27" s="1"/>
  <c r="W11" i="27"/>
  <c r="T11" i="27" s="1"/>
  <c r="J11" i="27" s="1"/>
  <c r="U11" i="27"/>
  <c r="M11" i="27" s="1"/>
  <c r="L11" i="27" s="1"/>
  <c r="S11" i="27"/>
  <c r="G11" i="27" s="1"/>
  <c r="F11" i="27" s="1"/>
  <c r="R11" i="27"/>
  <c r="D11" i="27" s="1"/>
  <c r="W10" i="27"/>
  <c r="V10" i="27"/>
  <c r="P10" i="27" s="1"/>
  <c r="O10" i="27" s="1"/>
  <c r="W9" i="27"/>
  <c r="W7" i="27"/>
  <c r="S7" i="27" s="1"/>
  <c r="G7" i="27" s="1"/>
  <c r="F7" i="27" s="1"/>
  <c r="W6" i="27"/>
  <c r="V6" i="27" s="1"/>
  <c r="P6" i="27" s="1"/>
  <c r="R6" i="27"/>
  <c r="D6" i="27" s="1"/>
  <c r="B6" i="27" s="1"/>
  <c r="C6" i="27" s="1"/>
  <c r="K3" i="27"/>
  <c r="W53" i="26"/>
  <c r="U53" i="26" s="1"/>
  <c r="S53" i="26"/>
  <c r="G53" i="26" s="1"/>
  <c r="R53" i="26"/>
  <c r="D53" i="26" s="1"/>
  <c r="M53" i="26"/>
  <c r="W52" i="26"/>
  <c r="W51" i="26"/>
  <c r="U51" i="26" s="1"/>
  <c r="M51" i="26" s="1"/>
  <c r="W50" i="26"/>
  <c r="U50" i="26" s="1"/>
  <c r="M50" i="26" s="1"/>
  <c r="R50" i="26"/>
  <c r="D50" i="26" s="1"/>
  <c r="W49" i="26"/>
  <c r="U49" i="26"/>
  <c r="M49" i="26" s="1"/>
  <c r="S49" i="26"/>
  <c r="G49" i="26" s="1"/>
  <c r="R49" i="26"/>
  <c r="D49" i="26" s="1"/>
  <c r="W48" i="26"/>
  <c r="R48" i="26" s="1"/>
  <c r="D48" i="26" s="1"/>
  <c r="W47" i="26"/>
  <c r="W46" i="26"/>
  <c r="V46" i="26"/>
  <c r="P46" i="26" s="1"/>
  <c r="O46" i="26" s="1"/>
  <c r="U46" i="26"/>
  <c r="M46" i="26" s="1"/>
  <c r="T46" i="26"/>
  <c r="J46" i="26" s="1"/>
  <c r="S46" i="26"/>
  <c r="R46" i="26"/>
  <c r="D46" i="26" s="1"/>
  <c r="G46" i="26"/>
  <c r="W45" i="26"/>
  <c r="T45" i="26" s="1"/>
  <c r="U45" i="26"/>
  <c r="S45" i="26"/>
  <c r="G45" i="26" s="1"/>
  <c r="R45" i="26"/>
  <c r="M45" i="26"/>
  <c r="J45" i="26"/>
  <c r="D45" i="26"/>
  <c r="W44" i="26"/>
  <c r="U44" i="26" s="1"/>
  <c r="V44" i="26"/>
  <c r="P44" i="26" s="1"/>
  <c r="T44" i="26"/>
  <c r="J44" i="26" s="1"/>
  <c r="S44" i="26"/>
  <c r="R44" i="26"/>
  <c r="D44" i="26" s="1"/>
  <c r="M44" i="26"/>
  <c r="G44" i="26"/>
  <c r="W43" i="26"/>
  <c r="U43" i="26" s="1"/>
  <c r="M43" i="26" s="1"/>
  <c r="T43" i="26"/>
  <c r="J43" i="26" s="1"/>
  <c r="S43" i="26"/>
  <c r="G43" i="26" s="1"/>
  <c r="W42" i="26"/>
  <c r="V42" i="26"/>
  <c r="P42" i="26" s="1"/>
  <c r="U42" i="26"/>
  <c r="M42" i="26" s="1"/>
  <c r="T42" i="26"/>
  <c r="J42" i="26" s="1"/>
  <c r="S42" i="26"/>
  <c r="R42" i="26"/>
  <c r="G42" i="26"/>
  <c r="D42" i="26"/>
  <c r="W41" i="26"/>
  <c r="V41" i="26" s="1"/>
  <c r="P41" i="26" s="1"/>
  <c r="W40" i="26"/>
  <c r="V40" i="26" s="1"/>
  <c r="P40" i="26" s="1"/>
  <c r="N40" i="26"/>
  <c r="W39" i="26"/>
  <c r="U39" i="26" s="1"/>
  <c r="M39" i="26" s="1"/>
  <c r="W38" i="26"/>
  <c r="V38" i="26"/>
  <c r="P38" i="26" s="1"/>
  <c r="U38" i="26"/>
  <c r="T38" i="26"/>
  <c r="J38" i="26" s="1"/>
  <c r="S38" i="26"/>
  <c r="R38" i="26"/>
  <c r="D38" i="26" s="1"/>
  <c r="C38" i="26" s="1"/>
  <c r="M38" i="26"/>
  <c r="L38" i="26" s="1"/>
  <c r="G38" i="26"/>
  <c r="W37" i="26"/>
  <c r="V37" i="26" s="1"/>
  <c r="P37" i="26" s="1"/>
  <c r="R37" i="26"/>
  <c r="D37" i="26" s="1"/>
  <c r="C37" i="26" s="1"/>
  <c r="W36" i="26"/>
  <c r="V36" i="26" s="1"/>
  <c r="P36" i="26" s="1"/>
  <c r="R36" i="26"/>
  <c r="D36" i="26" s="1"/>
  <c r="C36" i="26" s="1"/>
  <c r="W35" i="26"/>
  <c r="U35" i="26" s="1"/>
  <c r="M35" i="26" s="1"/>
  <c r="T35" i="26"/>
  <c r="J35" i="26" s="1"/>
  <c r="W34" i="26"/>
  <c r="V34" i="26" s="1"/>
  <c r="P34" i="26" s="1"/>
  <c r="T34" i="26"/>
  <c r="J34" i="26" s="1"/>
  <c r="S34" i="26"/>
  <c r="G34" i="26"/>
  <c r="E34" i="26" s="1"/>
  <c r="W33" i="26"/>
  <c r="W32" i="26"/>
  <c r="W31" i="26"/>
  <c r="W28" i="26"/>
  <c r="V28" i="26" s="1"/>
  <c r="P28" i="26" s="1"/>
  <c r="T28" i="26"/>
  <c r="J28" i="26" s="1"/>
  <c r="S28" i="26"/>
  <c r="G28" i="26"/>
  <c r="W27" i="26"/>
  <c r="S27" i="26" s="1"/>
  <c r="G27" i="26" s="1"/>
  <c r="W26" i="26"/>
  <c r="S26" i="26" s="1"/>
  <c r="G26" i="26" s="1"/>
  <c r="W24" i="26"/>
  <c r="R24" i="26"/>
  <c r="D24" i="26" s="1"/>
  <c r="W21" i="26"/>
  <c r="T21" i="26" s="1"/>
  <c r="V21" i="26"/>
  <c r="U21" i="26"/>
  <c r="S21" i="26"/>
  <c r="G21" i="26" s="1"/>
  <c r="R21" i="26"/>
  <c r="D21" i="26" s="1"/>
  <c r="P21" i="26"/>
  <c r="M21" i="26"/>
  <c r="J21" i="26"/>
  <c r="E21" i="26"/>
  <c r="W20" i="26"/>
  <c r="V20" i="26" s="1"/>
  <c r="P20" i="26" s="1"/>
  <c r="O20" i="26" s="1"/>
  <c r="W19" i="26"/>
  <c r="U19" i="26" s="1"/>
  <c r="M19" i="26" s="1"/>
  <c r="W18" i="26"/>
  <c r="V18" i="26"/>
  <c r="P18" i="26" s="1"/>
  <c r="U18" i="26"/>
  <c r="T18" i="26"/>
  <c r="J18" i="26" s="1"/>
  <c r="S18" i="26"/>
  <c r="R18" i="26"/>
  <c r="D18" i="26" s="1"/>
  <c r="M18" i="26"/>
  <c r="L18" i="26" s="1"/>
  <c r="G18" i="26"/>
  <c r="W17" i="26"/>
  <c r="S17" i="26" s="1"/>
  <c r="G17" i="26" s="1"/>
  <c r="W16" i="26"/>
  <c r="W15" i="26"/>
  <c r="W13" i="26"/>
  <c r="V13" i="26"/>
  <c r="P13" i="26" s="1"/>
  <c r="W12" i="26"/>
  <c r="U12" i="26" s="1"/>
  <c r="M12" i="26" s="1"/>
  <c r="W11" i="26"/>
  <c r="U11" i="26" s="1"/>
  <c r="M11" i="26" s="1"/>
  <c r="L11" i="26" s="1"/>
  <c r="W10" i="26"/>
  <c r="S10" i="26"/>
  <c r="G10" i="26" s="1"/>
  <c r="F10" i="26" s="1"/>
  <c r="W9" i="26"/>
  <c r="T9" i="26" s="1"/>
  <c r="J9" i="26"/>
  <c r="I9" i="26" s="1"/>
  <c r="W8" i="26"/>
  <c r="U8" i="26" s="1"/>
  <c r="M8" i="26" s="1"/>
  <c r="W7" i="26"/>
  <c r="U7" i="26"/>
  <c r="M7" i="26" s="1"/>
  <c r="K7" i="26" s="1"/>
  <c r="K3" i="26"/>
  <c r="I42" i="26" s="1"/>
  <c r="W53" i="25"/>
  <c r="V53" i="25" s="1"/>
  <c r="P53" i="25" s="1"/>
  <c r="U53" i="25"/>
  <c r="M53" i="25" s="1"/>
  <c r="T53" i="25"/>
  <c r="J53" i="25" s="1"/>
  <c r="S53" i="25"/>
  <c r="G53" i="25" s="1"/>
  <c r="W52" i="25"/>
  <c r="V52" i="25"/>
  <c r="P52" i="25" s="1"/>
  <c r="U52" i="25"/>
  <c r="M52" i="25" s="1"/>
  <c r="T52" i="25"/>
  <c r="J52" i="25" s="1"/>
  <c r="S52" i="25"/>
  <c r="R52" i="25"/>
  <c r="D52" i="25" s="1"/>
  <c r="G52" i="25"/>
  <c r="W51" i="25"/>
  <c r="W50" i="25"/>
  <c r="W49" i="25"/>
  <c r="V49" i="25" s="1"/>
  <c r="P49" i="25" s="1"/>
  <c r="T49" i="25"/>
  <c r="J49" i="25" s="1"/>
  <c r="S49" i="25"/>
  <c r="G49" i="25" s="1"/>
  <c r="W48" i="25"/>
  <c r="V48" i="25"/>
  <c r="P48" i="25" s="1"/>
  <c r="U48" i="25"/>
  <c r="M48" i="25" s="1"/>
  <c r="T48" i="25"/>
  <c r="J48" i="25" s="1"/>
  <c r="S48" i="25"/>
  <c r="R48" i="25"/>
  <c r="D48" i="25" s="1"/>
  <c r="G48" i="25"/>
  <c r="W47" i="25"/>
  <c r="W46" i="25"/>
  <c r="W45" i="25"/>
  <c r="V45" i="25" s="1"/>
  <c r="P45" i="25" s="1"/>
  <c r="T45" i="25"/>
  <c r="J45" i="25" s="1"/>
  <c r="S45" i="25"/>
  <c r="G45" i="25" s="1"/>
  <c r="W44" i="25"/>
  <c r="V44" i="25"/>
  <c r="P44" i="25" s="1"/>
  <c r="U44" i="25"/>
  <c r="M44" i="25" s="1"/>
  <c r="T44" i="25"/>
  <c r="J44" i="25" s="1"/>
  <c r="S44" i="25"/>
  <c r="R44" i="25"/>
  <c r="D44" i="25" s="1"/>
  <c r="G44" i="25"/>
  <c r="W43" i="25"/>
  <c r="W42" i="25"/>
  <c r="T42" i="25"/>
  <c r="J42" i="25" s="1"/>
  <c r="W41" i="25"/>
  <c r="V41" i="25" s="1"/>
  <c r="S41" i="25"/>
  <c r="G41" i="25" s="1"/>
  <c r="P41" i="25"/>
  <c r="W40" i="25"/>
  <c r="V40" i="25"/>
  <c r="P40" i="25" s="1"/>
  <c r="U40" i="25"/>
  <c r="M40" i="25" s="1"/>
  <c r="T40" i="25"/>
  <c r="J40" i="25" s="1"/>
  <c r="S40" i="25"/>
  <c r="R40" i="25"/>
  <c r="D40" i="25" s="1"/>
  <c r="G40" i="25"/>
  <c r="W39" i="25"/>
  <c r="W38" i="25"/>
  <c r="W13" i="25" s="1"/>
  <c r="W37" i="25"/>
  <c r="T37" i="25" s="1"/>
  <c r="J37" i="25" s="1"/>
  <c r="W36" i="25"/>
  <c r="V36" i="25" s="1"/>
  <c r="P36" i="25" s="1"/>
  <c r="T36" i="25"/>
  <c r="J36" i="25" s="1"/>
  <c r="S36" i="25"/>
  <c r="G36" i="25"/>
  <c r="W35" i="25"/>
  <c r="V35" i="25"/>
  <c r="P35" i="25" s="1"/>
  <c r="U35" i="25"/>
  <c r="M35" i="25" s="1"/>
  <c r="T35" i="25"/>
  <c r="J35" i="25" s="1"/>
  <c r="S35" i="25"/>
  <c r="R35" i="25"/>
  <c r="D35" i="25" s="1"/>
  <c r="G35" i="25"/>
  <c r="W34" i="25"/>
  <c r="W33" i="25"/>
  <c r="V33" i="25"/>
  <c r="P33" i="25" s="1"/>
  <c r="S33" i="25"/>
  <c r="G33" i="25" s="1"/>
  <c r="W32" i="25"/>
  <c r="U32" i="25" s="1"/>
  <c r="M32" i="25" s="1"/>
  <c r="S32" i="25"/>
  <c r="G32" i="25" s="1"/>
  <c r="W31" i="25"/>
  <c r="V31" i="25" s="1"/>
  <c r="P31" i="25" s="1"/>
  <c r="T31" i="25"/>
  <c r="J31" i="25" s="1"/>
  <c r="S31" i="25"/>
  <c r="G31" i="25"/>
  <c r="W28" i="25"/>
  <c r="W27" i="25"/>
  <c r="W24" i="25"/>
  <c r="V24" i="25" s="1"/>
  <c r="P24" i="25" s="1"/>
  <c r="W23" i="25"/>
  <c r="V23" i="25" s="1"/>
  <c r="P23" i="25" s="1"/>
  <c r="U23" i="25"/>
  <c r="M23" i="25" s="1"/>
  <c r="T23" i="25"/>
  <c r="J23" i="25" s="1"/>
  <c r="S23" i="25"/>
  <c r="G23" i="25"/>
  <c r="W20" i="25"/>
  <c r="U20" i="25"/>
  <c r="M20" i="25" s="1"/>
  <c r="L20" i="25" s="1"/>
  <c r="T20" i="25"/>
  <c r="J20" i="25" s="1"/>
  <c r="I20" i="25" s="1"/>
  <c r="W19" i="25"/>
  <c r="V19" i="25" s="1"/>
  <c r="U19" i="25"/>
  <c r="M19" i="25" s="1"/>
  <c r="K19" i="25" s="1"/>
  <c r="T19" i="25"/>
  <c r="J19" i="25" s="1"/>
  <c r="S19" i="25"/>
  <c r="P19" i="25"/>
  <c r="G19" i="25"/>
  <c r="W17" i="25"/>
  <c r="U17" i="25" s="1"/>
  <c r="M17" i="25" s="1"/>
  <c r="V17" i="25"/>
  <c r="P17" i="25" s="1"/>
  <c r="O17" i="25" s="1"/>
  <c r="R17" i="25"/>
  <c r="D17" i="25" s="1"/>
  <c r="W15" i="25"/>
  <c r="V15" i="25" s="1"/>
  <c r="P15" i="25" s="1"/>
  <c r="T15" i="25"/>
  <c r="J15" i="25" s="1"/>
  <c r="S15" i="25"/>
  <c r="G15" i="25"/>
  <c r="W14" i="25"/>
  <c r="W11" i="25"/>
  <c r="S11" i="25"/>
  <c r="G11" i="25" s="1"/>
  <c r="W10" i="25"/>
  <c r="T10" i="25" s="1"/>
  <c r="J10" i="25" s="1"/>
  <c r="H10" i="25" s="1"/>
  <c r="V10" i="25"/>
  <c r="P10" i="25" s="1"/>
  <c r="U10" i="25"/>
  <c r="R10" i="25"/>
  <c r="M10" i="25"/>
  <c r="D10" i="25"/>
  <c r="W6" i="25"/>
  <c r="R6" i="25" s="1"/>
  <c r="D6" i="25" s="1"/>
  <c r="K3" i="25"/>
  <c r="I47" i="29" l="1"/>
  <c r="F47" i="29"/>
  <c r="U51" i="25"/>
  <c r="M51" i="25" s="1"/>
  <c r="V51" i="25"/>
  <c r="P51" i="25" s="1"/>
  <c r="S51" i="25"/>
  <c r="G51" i="25" s="1"/>
  <c r="E51" i="25" s="1"/>
  <c r="R51" i="25"/>
  <c r="D51" i="25" s="1"/>
  <c r="C51" i="25" s="1"/>
  <c r="W26" i="25"/>
  <c r="V10" i="26"/>
  <c r="P10" i="26" s="1"/>
  <c r="N10" i="26" s="1"/>
  <c r="R10" i="26"/>
  <c r="D10" i="26" s="1"/>
  <c r="U10" i="26"/>
  <c r="M10" i="26" s="1"/>
  <c r="T10" i="26"/>
  <c r="J10" i="26" s="1"/>
  <c r="N12" i="27"/>
  <c r="O12" i="27"/>
  <c r="U47" i="25"/>
  <c r="M47" i="25" s="1"/>
  <c r="V47" i="25"/>
  <c r="P47" i="25" s="1"/>
  <c r="S47" i="25"/>
  <c r="G47" i="25" s="1"/>
  <c r="R47" i="25"/>
  <c r="D47" i="25" s="1"/>
  <c r="C47" i="25" s="1"/>
  <c r="W22" i="25"/>
  <c r="K18" i="27"/>
  <c r="L18" i="27"/>
  <c r="V11" i="25"/>
  <c r="P11" i="25" s="1"/>
  <c r="O11" i="25" s="1"/>
  <c r="R11" i="25"/>
  <c r="D11" i="25" s="1"/>
  <c r="B11" i="25" s="1"/>
  <c r="C11" i="25" s="1"/>
  <c r="U11" i="25"/>
  <c r="M11" i="25" s="1"/>
  <c r="T11" i="25"/>
  <c r="J11" i="25" s="1"/>
  <c r="H11" i="25" s="1"/>
  <c r="V34" i="25"/>
  <c r="P34" i="25" s="1"/>
  <c r="O34" i="25" s="1"/>
  <c r="S34" i="25"/>
  <c r="G34" i="25" s="1"/>
  <c r="S43" i="25"/>
  <c r="G43" i="25" s="1"/>
  <c r="R43" i="25"/>
  <c r="D43" i="25" s="1"/>
  <c r="W18" i="25"/>
  <c r="E10" i="26"/>
  <c r="O6" i="27"/>
  <c r="N6" i="27"/>
  <c r="V8" i="29"/>
  <c r="O8" i="29" s="1"/>
  <c r="T8" i="29"/>
  <c r="I8" i="29" s="1"/>
  <c r="H11" i="29" s="1"/>
  <c r="U8" i="29"/>
  <c r="S8" i="29"/>
  <c r="T34" i="29"/>
  <c r="H34" i="29" s="1"/>
  <c r="V34" i="29"/>
  <c r="U34" i="29"/>
  <c r="L34" i="29" s="1"/>
  <c r="S34" i="29"/>
  <c r="R34" i="29"/>
  <c r="C34" i="29" s="1"/>
  <c r="W9" i="29"/>
  <c r="V9" i="29" s="1"/>
  <c r="U39" i="29"/>
  <c r="V39" i="29"/>
  <c r="T39" i="29"/>
  <c r="S39" i="29"/>
  <c r="E39" i="29" s="1"/>
  <c r="R39" i="29"/>
  <c r="W14" i="29"/>
  <c r="W12" i="25"/>
  <c r="R12" i="25" s="1"/>
  <c r="D12" i="25" s="1"/>
  <c r="U15" i="25"/>
  <c r="M15" i="25" s="1"/>
  <c r="L15" i="25" s="1"/>
  <c r="W16" i="25"/>
  <c r="U16" i="25" s="1"/>
  <c r="M16" i="25" s="1"/>
  <c r="R19" i="25"/>
  <c r="D19" i="25" s="1"/>
  <c r="R23" i="25"/>
  <c r="D23" i="25" s="1"/>
  <c r="U31" i="25"/>
  <c r="M31" i="25" s="1"/>
  <c r="K31" i="25" s="1"/>
  <c r="U36" i="25"/>
  <c r="M36" i="25" s="1"/>
  <c r="S37" i="25"/>
  <c r="G37" i="25" s="1"/>
  <c r="T41" i="25"/>
  <c r="J41" i="25" s="1"/>
  <c r="H41" i="25" s="1"/>
  <c r="U45" i="25"/>
  <c r="M45" i="25" s="1"/>
  <c r="K45" i="25" s="1"/>
  <c r="U49" i="25"/>
  <c r="M49" i="25" s="1"/>
  <c r="R9" i="26"/>
  <c r="D9" i="26" s="1"/>
  <c r="T11" i="26"/>
  <c r="J11" i="26" s="1"/>
  <c r="I11" i="26" s="1"/>
  <c r="T12" i="26"/>
  <c r="J12" i="26" s="1"/>
  <c r="I12" i="26" s="1"/>
  <c r="R20" i="26"/>
  <c r="D20" i="26" s="1"/>
  <c r="F21" i="26"/>
  <c r="U28" i="26"/>
  <c r="M28" i="26" s="1"/>
  <c r="L28" i="26" s="1"/>
  <c r="U34" i="26"/>
  <c r="M34" i="26" s="1"/>
  <c r="L34" i="26" s="1"/>
  <c r="S36" i="26"/>
  <c r="G36" i="26" s="1"/>
  <c r="S37" i="26"/>
  <c r="G37" i="26" s="1"/>
  <c r="V45" i="26"/>
  <c r="P45" i="26" s="1"/>
  <c r="O45" i="26" s="1"/>
  <c r="T49" i="26"/>
  <c r="J49" i="26" s="1"/>
  <c r="I49" i="26" s="1"/>
  <c r="V49" i="26"/>
  <c r="P49" i="26" s="1"/>
  <c r="S50" i="26"/>
  <c r="G50" i="26" s="1"/>
  <c r="F14" i="27"/>
  <c r="H11" i="27"/>
  <c r="R7" i="27"/>
  <c r="D7" i="27" s="1"/>
  <c r="B7" i="27" s="1"/>
  <c r="T9" i="27"/>
  <c r="J9" i="27" s="1"/>
  <c r="H9" i="27" s="1"/>
  <c r="S9" i="27"/>
  <c r="G9" i="27" s="1"/>
  <c r="E9" i="27" s="1"/>
  <c r="S12" i="27"/>
  <c r="G12" i="27" s="1"/>
  <c r="I15" i="27"/>
  <c r="S17" i="27"/>
  <c r="G17" i="27" s="1"/>
  <c r="O22" i="27"/>
  <c r="K22" i="27"/>
  <c r="H34" i="27"/>
  <c r="R37" i="27"/>
  <c r="D37" i="27" s="1"/>
  <c r="B37" i="27" s="1"/>
  <c r="V15" i="28"/>
  <c r="P15" i="28" s="1"/>
  <c r="S15" i="28"/>
  <c r="G15" i="28" s="1"/>
  <c r="F15" i="28" s="1"/>
  <c r="K31" i="28"/>
  <c r="L31" i="28"/>
  <c r="U21" i="29"/>
  <c r="K21" i="29" s="1"/>
  <c r="V21" i="29"/>
  <c r="T21" i="29"/>
  <c r="S21" i="29"/>
  <c r="E21" i="29" s="1"/>
  <c r="V41" i="27"/>
  <c r="P41" i="27" s="1"/>
  <c r="N41" i="27" s="1"/>
  <c r="W16" i="27"/>
  <c r="R16" i="27" s="1"/>
  <c r="D16" i="27" s="1"/>
  <c r="B16" i="27" s="1"/>
  <c r="R41" i="27"/>
  <c r="D41" i="27" s="1"/>
  <c r="S46" i="27"/>
  <c r="G46" i="27" s="1"/>
  <c r="W21" i="27"/>
  <c r="U37" i="28"/>
  <c r="M37" i="28" s="1"/>
  <c r="V37" i="28"/>
  <c r="P37" i="28" s="1"/>
  <c r="T37" i="28"/>
  <c r="J37" i="28" s="1"/>
  <c r="H37" i="28" s="1"/>
  <c r="S37" i="28"/>
  <c r="G37" i="28" s="1"/>
  <c r="F37" i="28" s="1"/>
  <c r="W12" i="28"/>
  <c r="R37" i="28"/>
  <c r="D37" i="28" s="1"/>
  <c r="B37" i="28" s="1"/>
  <c r="S10" i="25"/>
  <c r="G10" i="25" s="1"/>
  <c r="F10" i="25" s="1"/>
  <c r="R15" i="25"/>
  <c r="D15" i="25" s="1"/>
  <c r="B15" i="25" s="1"/>
  <c r="C15" i="25" s="1"/>
  <c r="R31" i="25"/>
  <c r="D31" i="25" s="1"/>
  <c r="R36" i="25"/>
  <c r="D36" i="25" s="1"/>
  <c r="U41" i="25"/>
  <c r="M41" i="25" s="1"/>
  <c r="L41" i="25" s="1"/>
  <c r="V8" i="26"/>
  <c r="P8" i="26" s="1"/>
  <c r="N8" i="26" s="1"/>
  <c r="V9" i="26"/>
  <c r="P9" i="26" s="1"/>
  <c r="V12" i="26"/>
  <c r="P12" i="26" s="1"/>
  <c r="W25" i="26"/>
  <c r="R28" i="26"/>
  <c r="D28" i="26" s="1"/>
  <c r="R34" i="26"/>
  <c r="D34" i="26" s="1"/>
  <c r="T50" i="26"/>
  <c r="J50" i="26" s="1"/>
  <c r="U6" i="27"/>
  <c r="M6" i="27" s="1"/>
  <c r="L6" i="27" s="1"/>
  <c r="T6" i="27"/>
  <c r="J6" i="27" s="1"/>
  <c r="S6" i="27"/>
  <c r="G6" i="27" s="1"/>
  <c r="F6" i="27" s="1"/>
  <c r="H26" i="27"/>
  <c r="I26" i="27"/>
  <c r="O35" i="27"/>
  <c r="K35" i="27"/>
  <c r="E37" i="27"/>
  <c r="U40" i="27"/>
  <c r="M40" i="27" s="1"/>
  <c r="L40" i="27" s="1"/>
  <c r="V52" i="27"/>
  <c r="P52" i="27" s="1"/>
  <c r="N52" i="27" s="1"/>
  <c r="S52" i="27"/>
  <c r="G52" i="27" s="1"/>
  <c r="F52" i="27" s="1"/>
  <c r="U52" i="27"/>
  <c r="M52" i="27" s="1"/>
  <c r="T52" i="27"/>
  <c r="J52" i="27" s="1"/>
  <c r="W27" i="27"/>
  <c r="E18" i="28"/>
  <c r="F18" i="28"/>
  <c r="T34" i="28"/>
  <c r="J34" i="28" s="1"/>
  <c r="U34" i="28"/>
  <c r="M34" i="28" s="1"/>
  <c r="W9" i="28"/>
  <c r="V34" i="28"/>
  <c r="P34" i="28" s="1"/>
  <c r="S34" i="28"/>
  <c r="G34" i="28" s="1"/>
  <c r="F34" i="28" s="1"/>
  <c r="R34" i="28"/>
  <c r="D34" i="28" s="1"/>
  <c r="T48" i="28"/>
  <c r="J48" i="28" s="1"/>
  <c r="S48" i="28"/>
  <c r="G48" i="28" s="1"/>
  <c r="U48" i="28"/>
  <c r="M48" i="28" s="1"/>
  <c r="L48" i="28" s="1"/>
  <c r="W23" i="28"/>
  <c r="T25" i="29"/>
  <c r="V25" i="29"/>
  <c r="U25" i="29"/>
  <c r="K25" i="29" s="1"/>
  <c r="S25" i="29"/>
  <c r="E25" i="29" s="1"/>
  <c r="K18" i="26"/>
  <c r="W23" i="26"/>
  <c r="T23" i="26" s="1"/>
  <c r="J23" i="26" s="1"/>
  <c r="V48" i="26"/>
  <c r="P48" i="26" s="1"/>
  <c r="O48" i="26" s="1"/>
  <c r="V50" i="26"/>
  <c r="P50" i="26" s="1"/>
  <c r="N50" i="26" s="1"/>
  <c r="V51" i="26"/>
  <c r="P51" i="26" s="1"/>
  <c r="T51" i="26"/>
  <c r="J51" i="26" s="1"/>
  <c r="S51" i="26"/>
  <c r="G51" i="26" s="1"/>
  <c r="F51" i="26" s="1"/>
  <c r="T7" i="27"/>
  <c r="J7" i="27" s="1"/>
  <c r="V7" i="27"/>
  <c r="P7" i="27" s="1"/>
  <c r="U7" i="27"/>
  <c r="M7" i="27" s="1"/>
  <c r="K7" i="27" s="1"/>
  <c r="U12" i="27"/>
  <c r="M12" i="27" s="1"/>
  <c r="L12" i="27" s="1"/>
  <c r="T12" i="27"/>
  <c r="J12" i="27" s="1"/>
  <c r="U17" i="27"/>
  <c r="M17" i="27" s="1"/>
  <c r="T17" i="27"/>
  <c r="J17" i="27" s="1"/>
  <c r="H17" i="27" s="1"/>
  <c r="V18" i="27"/>
  <c r="P18" i="27" s="1"/>
  <c r="O18" i="27" s="1"/>
  <c r="T18" i="27"/>
  <c r="J18" i="27" s="1"/>
  <c r="I18" i="27" s="1"/>
  <c r="S18" i="27"/>
  <c r="G18" i="27" s="1"/>
  <c r="U15" i="27"/>
  <c r="M15" i="27" s="1"/>
  <c r="R15" i="27"/>
  <c r="D15" i="27" s="1"/>
  <c r="B15" i="27" s="1"/>
  <c r="C15" i="27" s="1"/>
  <c r="V15" i="27"/>
  <c r="P15" i="27" s="1"/>
  <c r="O53" i="27"/>
  <c r="K10" i="28"/>
  <c r="L10" i="28"/>
  <c r="F16" i="28"/>
  <c r="E16" i="28"/>
  <c r="V31" i="29"/>
  <c r="R31" i="29"/>
  <c r="C31" i="29" s="1"/>
  <c r="W6" i="29"/>
  <c r="U31" i="29"/>
  <c r="K31" i="29" s="1"/>
  <c r="T31" i="29"/>
  <c r="S31" i="29"/>
  <c r="F31" i="29" s="1"/>
  <c r="K13" i="28"/>
  <c r="B18" i="28"/>
  <c r="E19" i="28"/>
  <c r="I20" i="28"/>
  <c r="N22" i="28"/>
  <c r="U53" i="28"/>
  <c r="M53" i="28" s="1"/>
  <c r="V53" i="28"/>
  <c r="P53" i="28" s="1"/>
  <c r="W28" i="28"/>
  <c r="S28" i="28" s="1"/>
  <c r="G28" i="28" s="1"/>
  <c r="E28" i="28" s="1"/>
  <c r="V12" i="29"/>
  <c r="U12" i="29"/>
  <c r="L12" i="29" s="1"/>
  <c r="L16" i="29"/>
  <c r="K16" i="29"/>
  <c r="V20" i="29"/>
  <c r="O20" i="29" s="1"/>
  <c r="U20" i="29"/>
  <c r="T24" i="29"/>
  <c r="U24" i="29"/>
  <c r="R27" i="29"/>
  <c r="B27" i="29" s="1"/>
  <c r="C27" i="29" s="1"/>
  <c r="T28" i="29"/>
  <c r="H28" i="29" s="1"/>
  <c r="S28" i="29"/>
  <c r="U51" i="29"/>
  <c r="T51" i="29"/>
  <c r="S51" i="29"/>
  <c r="W26" i="29"/>
  <c r="S53" i="29"/>
  <c r="E53" i="29" s="1"/>
  <c r="V53" i="26"/>
  <c r="P53" i="26" s="1"/>
  <c r="N53" i="26" s="1"/>
  <c r="V11" i="27"/>
  <c r="P11" i="27" s="1"/>
  <c r="R28" i="27"/>
  <c r="D28" i="27" s="1"/>
  <c r="R38" i="27"/>
  <c r="D38" i="27" s="1"/>
  <c r="C38" i="27" s="1"/>
  <c r="R39" i="27"/>
  <c r="D39" i="27" s="1"/>
  <c r="B39" i="27" s="1"/>
  <c r="T44" i="27"/>
  <c r="J44" i="27" s="1"/>
  <c r="S11" i="28"/>
  <c r="G11" i="28" s="1"/>
  <c r="F11" i="28" s="1"/>
  <c r="V13" i="28"/>
  <c r="P13" i="28" s="1"/>
  <c r="R13" i="28"/>
  <c r="D13" i="28" s="1"/>
  <c r="B13" i="28" s="1"/>
  <c r="H16" i="28"/>
  <c r="V20" i="28"/>
  <c r="P20" i="28" s="1"/>
  <c r="V43" i="28"/>
  <c r="P43" i="28" s="1"/>
  <c r="N43" i="28" s="1"/>
  <c r="U43" i="29"/>
  <c r="T43" i="29"/>
  <c r="S43" i="29"/>
  <c r="W18" i="29"/>
  <c r="T52" i="29"/>
  <c r="U52" i="29"/>
  <c r="S52" i="29"/>
  <c r="I11" i="27"/>
  <c r="V51" i="27"/>
  <c r="P51" i="27" s="1"/>
  <c r="R51" i="27"/>
  <c r="D51" i="27" s="1"/>
  <c r="S10" i="28"/>
  <c r="G10" i="28" s="1"/>
  <c r="E10" i="28" s="1"/>
  <c r="O11" i="28"/>
  <c r="E14" i="28"/>
  <c r="B19" i="28"/>
  <c r="B20" i="28"/>
  <c r="C20" i="28" s="1"/>
  <c r="K20" i="28"/>
  <c r="C31" i="28"/>
  <c r="T31" i="28"/>
  <c r="J31" i="28" s="1"/>
  <c r="H31" i="28" s="1"/>
  <c r="W6" i="28"/>
  <c r="V6" i="28" s="1"/>
  <c r="P6" i="28" s="1"/>
  <c r="L35" i="28"/>
  <c r="E36" i="28"/>
  <c r="I39" i="28"/>
  <c r="U45" i="28"/>
  <c r="M45" i="28" s="1"/>
  <c r="L45" i="28" s="1"/>
  <c r="T45" i="28"/>
  <c r="J45" i="28" s="1"/>
  <c r="I45" i="28" s="1"/>
  <c r="I51" i="28"/>
  <c r="H51" i="28"/>
  <c r="U10" i="29"/>
  <c r="L10" i="29" s="1"/>
  <c r="R10" i="29"/>
  <c r="V23" i="29"/>
  <c r="R23" i="29"/>
  <c r="U53" i="29"/>
  <c r="L53" i="29" s="1"/>
  <c r="T53" i="29"/>
  <c r="I16" i="28"/>
  <c r="F11" i="29"/>
  <c r="S33" i="29"/>
  <c r="E33" i="29" s="1"/>
  <c r="R35" i="29"/>
  <c r="C35" i="29" s="1"/>
  <c r="V47" i="29"/>
  <c r="K10" i="29"/>
  <c r="K12" i="29"/>
  <c r="V17" i="29"/>
  <c r="R17" i="29"/>
  <c r="U17" i="29"/>
  <c r="T17" i="29"/>
  <c r="V26" i="29"/>
  <c r="R26" i="29"/>
  <c r="U26" i="29"/>
  <c r="T26" i="29"/>
  <c r="S26" i="29"/>
  <c r="B34" i="29"/>
  <c r="V42" i="29"/>
  <c r="R42" i="29"/>
  <c r="T42" i="29"/>
  <c r="S42" i="29"/>
  <c r="U42" i="29"/>
  <c r="O23" i="29"/>
  <c r="N23" i="29"/>
  <c r="B28" i="29"/>
  <c r="C28" i="29" s="1"/>
  <c r="H39" i="29"/>
  <c r="I39" i="29"/>
  <c r="E47" i="29"/>
  <c r="C39" i="29"/>
  <c r="H52" i="29"/>
  <c r="O45" i="29"/>
  <c r="E45" i="29"/>
  <c r="O43" i="29"/>
  <c r="H35" i="29"/>
  <c r="H31" i="29"/>
  <c r="I28" i="29"/>
  <c r="O53" i="29"/>
  <c r="H48" i="29"/>
  <c r="L36" i="29"/>
  <c r="L31" i="29"/>
  <c r="L25" i="29"/>
  <c r="E11" i="29"/>
  <c r="K49" i="29"/>
  <c r="C45" i="29"/>
  <c r="I43" i="29"/>
  <c r="I41" i="29"/>
  <c r="C53" i="29"/>
  <c r="E51" i="29"/>
  <c r="E37" i="29"/>
  <c r="L35" i="29"/>
  <c r="F8" i="29"/>
  <c r="E8" i="29"/>
  <c r="L11" i="29"/>
  <c r="I11" i="29"/>
  <c r="E13" i="29"/>
  <c r="O16" i="29"/>
  <c r="N16" i="29"/>
  <c r="K20" i="29"/>
  <c r="L20" i="29"/>
  <c r="B24" i="29"/>
  <c r="C24" i="29" s="1"/>
  <c r="L28" i="29"/>
  <c r="F28" i="29"/>
  <c r="E28" i="29"/>
  <c r="O31" i="29"/>
  <c r="F33" i="29"/>
  <c r="O37" i="29"/>
  <c r="L39" i="29"/>
  <c r="K39" i="29"/>
  <c r="O39" i="29"/>
  <c r="B43" i="29"/>
  <c r="C43" i="29"/>
  <c r="L43" i="29"/>
  <c r="K43" i="29"/>
  <c r="K45" i="29"/>
  <c r="I45" i="29"/>
  <c r="H45" i="29"/>
  <c r="B49" i="29"/>
  <c r="C49" i="29"/>
  <c r="N49" i="29"/>
  <c r="O49" i="29"/>
  <c r="B10" i="29"/>
  <c r="C10" i="29" s="1"/>
  <c r="F16" i="29"/>
  <c r="E16" i="29"/>
  <c r="O27" i="29"/>
  <c r="N27" i="29"/>
  <c r="E50" i="29"/>
  <c r="F50" i="29"/>
  <c r="N10" i="29"/>
  <c r="O10" i="29"/>
  <c r="F20" i="29"/>
  <c r="E20" i="29"/>
  <c r="N21" i="29"/>
  <c r="O21" i="29"/>
  <c r="V22" i="29"/>
  <c r="R22" i="29"/>
  <c r="U22" i="29"/>
  <c r="T22" i="29"/>
  <c r="S22" i="29"/>
  <c r="C33" i="29"/>
  <c r="B33" i="29"/>
  <c r="F34" i="29"/>
  <c r="E34" i="29"/>
  <c r="T40" i="29"/>
  <c r="V40" i="29"/>
  <c r="R40" i="29"/>
  <c r="S40" i="29"/>
  <c r="U40" i="29"/>
  <c r="W15" i="29"/>
  <c r="H8" i="29"/>
  <c r="B11" i="29"/>
  <c r="C11" i="29" s="1"/>
  <c r="O11" i="29"/>
  <c r="N11" i="29"/>
  <c r="K11" i="29"/>
  <c r="F12" i="29"/>
  <c r="E12" i="29"/>
  <c r="F13" i="29"/>
  <c r="V13" i="29"/>
  <c r="R13" i="29"/>
  <c r="U13" i="29"/>
  <c r="T13" i="29"/>
  <c r="S17" i="29"/>
  <c r="N20" i="29"/>
  <c r="B23" i="29"/>
  <c r="C23" i="29" s="1"/>
  <c r="L24" i="29"/>
  <c r="F24" i="29"/>
  <c r="E24" i="29"/>
  <c r="O25" i="29"/>
  <c r="F27" i="29"/>
  <c r="V32" i="29"/>
  <c r="R32" i="29"/>
  <c r="U32" i="29"/>
  <c r="T32" i="29"/>
  <c r="S32" i="29"/>
  <c r="W7" i="29"/>
  <c r="O33" i="29"/>
  <c r="N33" i="29"/>
  <c r="K38" i="29"/>
  <c r="L38" i="29"/>
  <c r="K24" i="29"/>
  <c r="B31" i="29"/>
  <c r="K34" i="29"/>
  <c r="F41" i="29"/>
  <c r="E41" i="29"/>
  <c r="B41" i="29"/>
  <c r="C41" i="29"/>
  <c r="T44" i="29"/>
  <c r="V44" i="29"/>
  <c r="R44" i="29"/>
  <c r="U44" i="29"/>
  <c r="S44" i="29"/>
  <c r="F49" i="29"/>
  <c r="E49" i="29"/>
  <c r="R8" i="29"/>
  <c r="T10" i="29"/>
  <c r="R12" i="29"/>
  <c r="T14" i="29"/>
  <c r="R16" i="29"/>
  <c r="W19" i="29"/>
  <c r="R20" i="29"/>
  <c r="E23" i="29"/>
  <c r="O24" i="29"/>
  <c r="N24" i="29"/>
  <c r="F25" i="29"/>
  <c r="E27" i="29"/>
  <c r="O28" i="29"/>
  <c r="N28" i="29"/>
  <c r="E31" i="29"/>
  <c r="I31" i="29"/>
  <c r="F35" i="29"/>
  <c r="E35" i="29"/>
  <c r="I35" i="29"/>
  <c r="E36" i="29"/>
  <c r="F36" i="29"/>
  <c r="F37" i="29"/>
  <c r="E46" i="29"/>
  <c r="F46" i="29"/>
  <c r="F48" i="29"/>
  <c r="E48" i="29"/>
  <c r="F51" i="29"/>
  <c r="F52" i="29"/>
  <c r="E52" i="29"/>
  <c r="B53" i="29"/>
  <c r="S10" i="29"/>
  <c r="S14" i="29"/>
  <c r="B21" i="29"/>
  <c r="C21" i="29" s="1"/>
  <c r="B25" i="29"/>
  <c r="C25" i="29" s="1"/>
  <c r="K28" i="29"/>
  <c r="N39" i="29"/>
  <c r="N41" i="29"/>
  <c r="F43" i="29"/>
  <c r="E43" i="29"/>
  <c r="L45" i="29"/>
  <c r="H47" i="29"/>
  <c r="F21" i="29"/>
  <c r="U23" i="29"/>
  <c r="T23" i="29"/>
  <c r="N25" i="29"/>
  <c r="U27" i="29"/>
  <c r="T27" i="29"/>
  <c r="N31" i="29"/>
  <c r="U33" i="29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L51" i="29"/>
  <c r="K51" i="29"/>
  <c r="T36" i="29"/>
  <c r="V36" i="29"/>
  <c r="R36" i="29"/>
  <c r="B37" i="29"/>
  <c r="N37" i="29"/>
  <c r="V38" i="29"/>
  <c r="R38" i="29"/>
  <c r="T38" i="29"/>
  <c r="B39" i="29"/>
  <c r="V46" i="29"/>
  <c r="R46" i="29"/>
  <c r="U46" i="29"/>
  <c r="T46" i="29"/>
  <c r="L47" i="29"/>
  <c r="K47" i="29"/>
  <c r="O47" i="29"/>
  <c r="N47" i="29"/>
  <c r="I48" i="29"/>
  <c r="L49" i="29"/>
  <c r="I49" i="29"/>
  <c r="H49" i="29"/>
  <c r="K52" i="29"/>
  <c r="F53" i="29"/>
  <c r="N53" i="29"/>
  <c r="C37" i="29"/>
  <c r="L41" i="29"/>
  <c r="H41" i="29"/>
  <c r="H43" i="29"/>
  <c r="F45" i="29"/>
  <c r="B45" i="29"/>
  <c r="N45" i="29"/>
  <c r="C47" i="29"/>
  <c r="B47" i="29"/>
  <c r="V50" i="29"/>
  <c r="R50" i="29"/>
  <c r="U50" i="29"/>
  <c r="T50" i="29"/>
  <c r="O51" i="29"/>
  <c r="N51" i="29"/>
  <c r="L52" i="29"/>
  <c r="I52" i="29"/>
  <c r="R48" i="29"/>
  <c r="V48" i="29"/>
  <c r="R52" i="29"/>
  <c r="V52" i="29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F13" i="28"/>
  <c r="E13" i="28"/>
  <c r="I14" i="28"/>
  <c r="H14" i="28"/>
  <c r="E15" i="28"/>
  <c r="F20" i="28"/>
  <c r="E20" i="28"/>
  <c r="N20" i="28"/>
  <c r="O20" i="28"/>
  <c r="V26" i="28"/>
  <c r="P26" i="28" s="1"/>
  <c r="R26" i="28"/>
  <c r="D26" i="28" s="1"/>
  <c r="U26" i="28"/>
  <c r="M26" i="28" s="1"/>
  <c r="T26" i="28"/>
  <c r="J26" i="28" s="1"/>
  <c r="U27" i="28"/>
  <c r="M27" i="28" s="1"/>
  <c r="V27" i="28"/>
  <c r="P27" i="28" s="1"/>
  <c r="T27" i="28"/>
  <c r="J27" i="28" s="1"/>
  <c r="R27" i="28"/>
  <c r="D27" i="28" s="1"/>
  <c r="U28" i="28"/>
  <c r="M28" i="28" s="1"/>
  <c r="R28" i="28"/>
  <c r="D28" i="28" s="1"/>
  <c r="V23" i="28"/>
  <c r="P23" i="28" s="1"/>
  <c r="E44" i="28"/>
  <c r="F44" i="28"/>
  <c r="E11" i="28"/>
  <c r="F17" i="28"/>
  <c r="E17" i="28"/>
  <c r="C18" i="28"/>
  <c r="C19" i="28"/>
  <c r="C22" i="28"/>
  <c r="B22" i="28"/>
  <c r="O24" i="28"/>
  <c r="N24" i="28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R6" i="28"/>
  <c r="D6" i="28" s="1"/>
  <c r="W7" i="28"/>
  <c r="W8" i="28"/>
  <c r="N11" i="28"/>
  <c r="U11" i="28"/>
  <c r="M11" i="28" s="1"/>
  <c r="T11" i="28"/>
  <c r="J11" i="28" s="1"/>
  <c r="H13" i="28"/>
  <c r="U15" i="28"/>
  <c r="M15" i="28" s="1"/>
  <c r="T15" i="28"/>
  <c r="J15" i="28" s="1"/>
  <c r="F10" i="28"/>
  <c r="V10" i="28"/>
  <c r="P10" i="28" s="1"/>
  <c r="R10" i="28"/>
  <c r="D10" i="28" s="1"/>
  <c r="R11" i="28"/>
  <c r="D11" i="28" s="1"/>
  <c r="F14" i="28"/>
  <c r="V14" i="28"/>
  <c r="P14" i="28" s="1"/>
  <c r="R14" i="28"/>
  <c r="D14" i="28" s="1"/>
  <c r="U14" i="28"/>
  <c r="M14" i="28" s="1"/>
  <c r="R15" i="28"/>
  <c r="D15" i="28" s="1"/>
  <c r="V17" i="28"/>
  <c r="P17" i="28" s="1"/>
  <c r="R17" i="28"/>
  <c r="D17" i="28" s="1"/>
  <c r="U17" i="28"/>
  <c r="M17" i="28" s="1"/>
  <c r="T17" i="28"/>
  <c r="J17" i="28" s="1"/>
  <c r="U18" i="28"/>
  <c r="M18" i="28" s="1"/>
  <c r="V18" i="28"/>
  <c r="P18" i="28" s="1"/>
  <c r="T18" i="28"/>
  <c r="J18" i="28" s="1"/>
  <c r="T19" i="28"/>
  <c r="J19" i="28" s="1"/>
  <c r="V19" i="28"/>
  <c r="P19" i="28" s="1"/>
  <c r="U19" i="28"/>
  <c r="M19" i="28" s="1"/>
  <c r="W21" i="28"/>
  <c r="U22" i="28"/>
  <c r="M22" i="28" s="1"/>
  <c r="T22" i="28"/>
  <c r="J22" i="28" s="1"/>
  <c r="S22" i="28"/>
  <c r="G22" i="28" s="1"/>
  <c r="K35" i="28"/>
  <c r="S46" i="28"/>
  <c r="G46" i="28" s="1"/>
  <c r="E37" i="28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K45" i="28"/>
  <c r="H48" i="28"/>
  <c r="F49" i="28"/>
  <c r="E49" i="28"/>
  <c r="I49" i="28"/>
  <c r="H49" i="28"/>
  <c r="E50" i="28"/>
  <c r="L51" i="28"/>
  <c r="K51" i="28"/>
  <c r="F53" i="28"/>
  <c r="E53" i="28"/>
  <c r="T24" i="28"/>
  <c r="J24" i="28" s="1"/>
  <c r="U24" i="28"/>
  <c r="M24" i="28" s="1"/>
  <c r="S24" i="28"/>
  <c r="G24" i="28" s="1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O37" i="28"/>
  <c r="K53" i="28"/>
  <c r="C43" i="28"/>
  <c r="C41" i="28"/>
  <c r="I37" i="28"/>
  <c r="I31" i="28"/>
  <c r="F31" i="28"/>
  <c r="E31" i="28"/>
  <c r="B31" i="28"/>
  <c r="N31" i="28"/>
  <c r="O31" i="28"/>
  <c r="I34" i="28"/>
  <c r="H34" i="28"/>
  <c r="H35" i="28"/>
  <c r="C37" i="28"/>
  <c r="L37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F48" i="28"/>
  <c r="E48" i="28"/>
  <c r="K49" i="28"/>
  <c r="B35" i="28"/>
  <c r="B41" i="28"/>
  <c r="L41" i="28"/>
  <c r="L43" i="28"/>
  <c r="K48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O34" i="28"/>
  <c r="N34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N37" i="28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F45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L53" i="28"/>
  <c r="R48" i="28"/>
  <c r="D48" i="28" s="1"/>
  <c r="V48" i="28"/>
  <c r="P48" i="28" s="1"/>
  <c r="R52" i="28"/>
  <c r="D52" i="28" s="1"/>
  <c r="V52" i="28"/>
  <c r="P52" i="28" s="1"/>
  <c r="F9" i="27"/>
  <c r="O7" i="27"/>
  <c r="N7" i="27"/>
  <c r="B11" i="27"/>
  <c r="C11" i="27" s="1"/>
  <c r="E13" i="27"/>
  <c r="F13" i="27"/>
  <c r="C7" i="27"/>
  <c r="N10" i="27"/>
  <c r="H18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E6" i="27"/>
  <c r="E7" i="27"/>
  <c r="V9" i="27"/>
  <c r="P9" i="27" s="1"/>
  <c r="R9" i="27"/>
  <c r="D9" i="27" s="1"/>
  <c r="U9" i="27"/>
  <c r="M9" i="27" s="1"/>
  <c r="V13" i="27"/>
  <c r="P13" i="27" s="1"/>
  <c r="R13" i="27"/>
  <c r="D13" i="27" s="1"/>
  <c r="U13" i="27"/>
  <c r="M13" i="27" s="1"/>
  <c r="C16" i="27"/>
  <c r="U20" i="27"/>
  <c r="M20" i="27" s="1"/>
  <c r="T20" i="27"/>
  <c r="J20" i="27" s="1"/>
  <c r="V20" i="27"/>
  <c r="P20" i="27" s="1"/>
  <c r="S20" i="27"/>
  <c r="G20" i="27" s="1"/>
  <c r="O28" i="27"/>
  <c r="N28" i="27"/>
  <c r="K28" i="27"/>
  <c r="L28" i="27"/>
  <c r="I32" i="27"/>
  <c r="H32" i="27"/>
  <c r="K39" i="27"/>
  <c r="L39" i="27"/>
  <c r="I9" i="27"/>
  <c r="O11" i="27"/>
  <c r="N11" i="27"/>
  <c r="F12" i="27"/>
  <c r="E12" i="27"/>
  <c r="I13" i="27"/>
  <c r="H13" i="27"/>
  <c r="L14" i="27"/>
  <c r="K14" i="27"/>
  <c r="F15" i="27"/>
  <c r="E15" i="27"/>
  <c r="B17" i="27"/>
  <c r="C17" i="27" s="1"/>
  <c r="O17" i="27"/>
  <c r="N17" i="27"/>
  <c r="K17" i="27"/>
  <c r="L17" i="27"/>
  <c r="F18" i="27"/>
  <c r="E18" i="27"/>
  <c r="I19" i="27"/>
  <c r="H19" i="27"/>
  <c r="I22" i="27"/>
  <c r="H22" i="27"/>
  <c r="V23" i="27"/>
  <c r="P23" i="27" s="1"/>
  <c r="R23" i="27"/>
  <c r="D23" i="27" s="1"/>
  <c r="U23" i="27"/>
  <c r="M23" i="27" s="1"/>
  <c r="S23" i="27"/>
  <c r="G23" i="27" s="1"/>
  <c r="B24" i="27"/>
  <c r="C24" i="27" s="1"/>
  <c r="B28" i="27"/>
  <c r="C28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15" i="27"/>
  <c r="K15" i="27"/>
  <c r="L52" i="27"/>
  <c r="L48" i="27"/>
  <c r="I43" i="27"/>
  <c r="H52" i="27"/>
  <c r="E51" i="27"/>
  <c r="H48" i="27"/>
  <c r="E47" i="27"/>
  <c r="I39" i="27"/>
  <c r="I51" i="27"/>
  <c r="O49" i="27"/>
  <c r="E45" i="27"/>
  <c r="H39" i="27"/>
  <c r="E34" i="27"/>
  <c r="E28" i="27"/>
  <c r="I47" i="27"/>
  <c r="H44" i="27"/>
  <c r="K43" i="27"/>
  <c r="I28" i="27"/>
  <c r="I34" i="27"/>
  <c r="O31" i="27"/>
  <c r="H28" i="27"/>
  <c r="E17" i="27"/>
  <c r="O15" i="27"/>
  <c r="L7" i="27"/>
  <c r="S10" i="27"/>
  <c r="G10" i="27" s="1"/>
  <c r="E11" i="27"/>
  <c r="K11" i="27"/>
  <c r="B12" i="27"/>
  <c r="C12" i="27" s="1"/>
  <c r="H14" i="27"/>
  <c r="N15" i="27"/>
  <c r="U16" i="27"/>
  <c r="M16" i="27" s="1"/>
  <c r="T16" i="27"/>
  <c r="J16" i="27" s="1"/>
  <c r="V16" i="27"/>
  <c r="P16" i="27" s="1"/>
  <c r="S16" i="27"/>
  <c r="G16" i="27" s="1"/>
  <c r="I17" i="27"/>
  <c r="F22" i="27"/>
  <c r="E22" i="27"/>
  <c r="T23" i="27"/>
  <c r="J23" i="27" s="1"/>
  <c r="V32" i="27"/>
  <c r="P32" i="27" s="1"/>
  <c r="R32" i="27"/>
  <c r="D32" i="27" s="1"/>
  <c r="U32" i="27"/>
  <c r="M32" i="27" s="1"/>
  <c r="S32" i="27"/>
  <c r="G32" i="27" s="1"/>
  <c r="F36" i="27"/>
  <c r="F37" i="27"/>
  <c r="N39" i="27"/>
  <c r="O39" i="27"/>
  <c r="B43" i="27"/>
  <c r="C43" i="27"/>
  <c r="N43" i="27"/>
  <c r="O43" i="27"/>
  <c r="N22" i="27"/>
  <c r="V26" i="27"/>
  <c r="P26" i="27" s="1"/>
  <c r="U26" i="27"/>
  <c r="M26" i="27" s="1"/>
  <c r="S26" i="27"/>
  <c r="G26" i="27" s="1"/>
  <c r="R26" i="27"/>
  <c r="D26" i="27" s="1"/>
  <c r="K31" i="27"/>
  <c r="U33" i="27"/>
  <c r="M33" i="27" s="1"/>
  <c r="T33" i="27"/>
  <c r="J33" i="27" s="1"/>
  <c r="V33" i="27"/>
  <c r="P33" i="27" s="1"/>
  <c r="S33" i="27"/>
  <c r="G33" i="27" s="1"/>
  <c r="K40" i="27"/>
  <c r="C41" i="27"/>
  <c r="B41" i="27"/>
  <c r="F43" i="27"/>
  <c r="E43" i="27"/>
  <c r="F44" i="27"/>
  <c r="L51" i="27"/>
  <c r="K51" i="27"/>
  <c r="O52" i="27"/>
  <c r="W8" i="27"/>
  <c r="V14" i="27"/>
  <c r="P14" i="27" s="1"/>
  <c r="R14" i="27"/>
  <c r="D14" i="27" s="1"/>
  <c r="F17" i="27"/>
  <c r="V27" i="27"/>
  <c r="P27" i="27" s="1"/>
  <c r="K34" i="27"/>
  <c r="L34" i="27"/>
  <c r="F35" i="27"/>
  <c r="E35" i="27"/>
  <c r="E36" i="27"/>
  <c r="C37" i="27"/>
  <c r="F39" i="27"/>
  <c r="E39" i="27"/>
  <c r="O41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P40" i="27" s="1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I44" i="27"/>
  <c r="F45" i="27"/>
  <c r="L47" i="27"/>
  <c r="K47" i="27"/>
  <c r="F48" i="27"/>
  <c r="F28" i="27"/>
  <c r="F34" i="27"/>
  <c r="V36" i="27"/>
  <c r="P36" i="27" s="1"/>
  <c r="R36" i="27"/>
  <c r="D36" i="27" s="1"/>
  <c r="U36" i="27"/>
  <c r="M36" i="27" s="1"/>
  <c r="T36" i="27"/>
  <c r="J36" i="27" s="1"/>
  <c r="U37" i="27"/>
  <c r="M37" i="27" s="1"/>
  <c r="V37" i="27"/>
  <c r="P37" i="27" s="1"/>
  <c r="T37" i="27"/>
  <c r="J37" i="27" s="1"/>
  <c r="T38" i="27"/>
  <c r="J38" i="27" s="1"/>
  <c r="V38" i="27"/>
  <c r="P38" i="27" s="1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D31" i="27" s="1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C51" i="27"/>
  <c r="B51" i="27"/>
  <c r="O51" i="27"/>
  <c r="N51" i="27"/>
  <c r="I52" i="27"/>
  <c r="F53" i="27"/>
  <c r="E53" i="27"/>
  <c r="I53" i="27"/>
  <c r="H53" i="27"/>
  <c r="E44" i="27"/>
  <c r="V45" i="27"/>
  <c r="P45" i="27" s="1"/>
  <c r="R45" i="27"/>
  <c r="D45" i="27" s="1"/>
  <c r="U45" i="27"/>
  <c r="M45" i="27" s="1"/>
  <c r="F47" i="27"/>
  <c r="K48" i="27"/>
  <c r="N49" i="27"/>
  <c r="F51" i="27"/>
  <c r="K52" i="27"/>
  <c r="N53" i="27"/>
  <c r="E48" i="27"/>
  <c r="R48" i="27"/>
  <c r="D48" i="27" s="1"/>
  <c r="U49" i="27"/>
  <c r="M49" i="27" s="1"/>
  <c r="E52" i="27"/>
  <c r="R52" i="27"/>
  <c r="D52" i="27" s="1"/>
  <c r="U53" i="27"/>
  <c r="M53" i="27" s="1"/>
  <c r="R49" i="27"/>
  <c r="D49" i="27" s="1"/>
  <c r="R53" i="27"/>
  <c r="D53" i="27" s="1"/>
  <c r="H12" i="26"/>
  <c r="L8" i="26"/>
  <c r="K8" i="26"/>
  <c r="B10" i="26"/>
  <c r="L12" i="26"/>
  <c r="K12" i="26"/>
  <c r="B9" i="26"/>
  <c r="C9" i="26" s="1"/>
  <c r="O9" i="26"/>
  <c r="N9" i="26"/>
  <c r="O13" i="26"/>
  <c r="N13" i="26"/>
  <c r="E17" i="26"/>
  <c r="F17" i="26"/>
  <c r="V15" i="26"/>
  <c r="P15" i="26" s="1"/>
  <c r="R15" i="26"/>
  <c r="D15" i="26" s="1"/>
  <c r="U15" i="26"/>
  <c r="M15" i="26" s="1"/>
  <c r="U16" i="26"/>
  <c r="M16" i="26" s="1"/>
  <c r="V16" i="26"/>
  <c r="P16" i="26" s="1"/>
  <c r="E27" i="26"/>
  <c r="F27" i="26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V23" i="26"/>
  <c r="P23" i="26" s="1"/>
  <c r="R23" i="26"/>
  <c r="D23" i="26" s="1"/>
  <c r="U23" i="26"/>
  <c r="M23" i="26" s="1"/>
  <c r="S23" i="26"/>
  <c r="G23" i="26" s="1"/>
  <c r="T27" i="26"/>
  <c r="J27" i="26" s="1"/>
  <c r="V27" i="26"/>
  <c r="P27" i="26" s="1"/>
  <c r="U27" i="26"/>
  <c r="M27" i="26" s="1"/>
  <c r="R27" i="26"/>
  <c r="D27" i="26" s="1"/>
  <c r="I46" i="26"/>
  <c r="H46" i="26"/>
  <c r="I38" i="26"/>
  <c r="K51" i="26"/>
  <c r="E46" i="26"/>
  <c r="H38" i="26"/>
  <c r="I34" i="26"/>
  <c r="H50" i="26"/>
  <c r="N45" i="26"/>
  <c r="C44" i="26"/>
  <c r="L43" i="26"/>
  <c r="H34" i="26"/>
  <c r="I28" i="26"/>
  <c r="O51" i="26"/>
  <c r="C46" i="26"/>
  <c r="O44" i="26"/>
  <c r="E45" i="26"/>
  <c r="N44" i="26"/>
  <c r="B44" i="26"/>
  <c r="O42" i="26"/>
  <c r="E38" i="26"/>
  <c r="E37" i="26"/>
  <c r="E36" i="26"/>
  <c r="I18" i="26"/>
  <c r="L7" i="26"/>
  <c r="K11" i="26"/>
  <c r="V11" i="26"/>
  <c r="P11" i="26" s="1"/>
  <c r="R11" i="26"/>
  <c r="D11" i="26" s="1"/>
  <c r="R12" i="26"/>
  <c r="D12" i="26" s="1"/>
  <c r="S16" i="26"/>
  <c r="G16" i="26" s="1"/>
  <c r="B18" i="26"/>
  <c r="C18" i="26" s="1"/>
  <c r="L19" i="26"/>
  <c r="B21" i="26"/>
  <c r="C21" i="26" s="1"/>
  <c r="L39" i="26"/>
  <c r="K39" i="26"/>
  <c r="T17" i="26"/>
  <c r="J17" i="26" s="1"/>
  <c r="V17" i="26"/>
  <c r="P17" i="26" s="1"/>
  <c r="I23" i="26"/>
  <c r="H23" i="26"/>
  <c r="F26" i="26"/>
  <c r="E26" i="26"/>
  <c r="B53" i="26"/>
  <c r="C53" i="26"/>
  <c r="R16" i="26"/>
  <c r="D16" i="26" s="1"/>
  <c r="R17" i="26"/>
  <c r="D17" i="26" s="1"/>
  <c r="B20" i="26"/>
  <c r="C20" i="26" s="1"/>
  <c r="B24" i="26"/>
  <c r="C24" i="26" s="1"/>
  <c r="U26" i="26"/>
  <c r="M26" i="26" s="1"/>
  <c r="V26" i="26"/>
  <c r="P26" i="26" s="1"/>
  <c r="T26" i="26"/>
  <c r="J26" i="26" s="1"/>
  <c r="R26" i="26"/>
  <c r="D26" i="26" s="1"/>
  <c r="S7" i="26"/>
  <c r="G7" i="26" s="1"/>
  <c r="S8" i="26"/>
  <c r="G8" i="26" s="1"/>
  <c r="H9" i="26"/>
  <c r="S9" i="26"/>
  <c r="G9" i="26" s="1"/>
  <c r="H10" i="26"/>
  <c r="R13" i="26"/>
  <c r="D13" i="26" s="1"/>
  <c r="S15" i="26"/>
  <c r="G15" i="26" s="1"/>
  <c r="F18" i="26"/>
  <c r="E18" i="26"/>
  <c r="N18" i="26"/>
  <c r="O18" i="26"/>
  <c r="N20" i="26"/>
  <c r="I21" i="26"/>
  <c r="H21" i="26"/>
  <c r="U24" i="26"/>
  <c r="M24" i="26" s="1"/>
  <c r="T24" i="26"/>
  <c r="J24" i="26" s="1"/>
  <c r="V24" i="26"/>
  <c r="P24" i="26" s="1"/>
  <c r="S24" i="26"/>
  <c r="G24" i="26" s="1"/>
  <c r="I35" i="26"/>
  <c r="H35" i="26"/>
  <c r="O40" i="26"/>
  <c r="I44" i="26"/>
  <c r="T7" i="26"/>
  <c r="J7" i="26" s="1"/>
  <c r="T8" i="26"/>
  <c r="J8" i="26" s="1"/>
  <c r="U9" i="26"/>
  <c r="M9" i="26" s="1"/>
  <c r="I10" i="26"/>
  <c r="O10" i="26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H18" i="26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L21" i="26"/>
  <c r="H28" i="26"/>
  <c r="V31" i="26"/>
  <c r="P31" i="26" s="1"/>
  <c r="R31" i="26"/>
  <c r="D31" i="26" s="1"/>
  <c r="T31" i="26"/>
  <c r="J31" i="26" s="1"/>
  <c r="S31" i="26"/>
  <c r="G31" i="26" s="1"/>
  <c r="U31" i="26"/>
  <c r="M31" i="26" s="1"/>
  <c r="W6" i="26"/>
  <c r="U32" i="26"/>
  <c r="M32" i="26" s="1"/>
  <c r="T32" i="26"/>
  <c r="J32" i="26" s="1"/>
  <c r="S32" i="26"/>
  <c r="G32" i="26" s="1"/>
  <c r="V32" i="26"/>
  <c r="P32" i="26" s="1"/>
  <c r="R32" i="26"/>
  <c r="D32" i="26" s="1"/>
  <c r="T33" i="26"/>
  <c r="J33" i="26" s="1"/>
  <c r="U33" i="26"/>
  <c r="M33" i="26" s="1"/>
  <c r="S33" i="26"/>
  <c r="G33" i="26" s="1"/>
  <c r="V33" i="26"/>
  <c r="P33" i="26" s="1"/>
  <c r="R33" i="26"/>
  <c r="D33" i="26" s="1"/>
  <c r="N34" i="26"/>
  <c r="O34" i="26"/>
  <c r="K34" i="26"/>
  <c r="B36" i="26"/>
  <c r="B37" i="26"/>
  <c r="K38" i="26"/>
  <c r="K45" i="26"/>
  <c r="L45" i="26"/>
  <c r="K21" i="26"/>
  <c r="K28" i="26"/>
  <c r="F34" i="26"/>
  <c r="B34" i="26"/>
  <c r="C34" i="26"/>
  <c r="F36" i="26"/>
  <c r="F37" i="26"/>
  <c r="V39" i="26"/>
  <c r="P39" i="26" s="1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P47" i="26" s="1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P52" i="26" s="1"/>
  <c r="R52" i="26"/>
  <c r="D52" i="26" s="1"/>
  <c r="U52" i="26"/>
  <c r="M52" i="26" s="1"/>
  <c r="S52" i="26"/>
  <c r="G52" i="26" s="1"/>
  <c r="F53" i="26"/>
  <c r="O21" i="26"/>
  <c r="N21" i="26"/>
  <c r="F28" i="26"/>
  <c r="E28" i="26"/>
  <c r="B28" i="26"/>
  <c r="C28" i="26" s="1"/>
  <c r="N28" i="26"/>
  <c r="O28" i="26"/>
  <c r="L35" i="26"/>
  <c r="K35" i="26"/>
  <c r="O37" i="26"/>
  <c r="N37" i="26"/>
  <c r="B38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N51" i="26"/>
  <c r="V35" i="26"/>
  <c r="P35" i="26" s="1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N49" i="26"/>
  <c r="O49" i="26"/>
  <c r="E51" i="26"/>
  <c r="H51" i="26"/>
  <c r="I51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B49" i="26"/>
  <c r="C49" i="26"/>
  <c r="O50" i="26"/>
  <c r="K50" i="26"/>
  <c r="L50" i="26"/>
  <c r="L51" i="26"/>
  <c r="V43" i="26"/>
  <c r="P43" i="26" s="1"/>
  <c r="R43" i="26"/>
  <c r="D43" i="26" s="1"/>
  <c r="F46" i="26"/>
  <c r="I50" i="26"/>
  <c r="L53" i="26"/>
  <c r="K53" i="26"/>
  <c r="F50" i="26"/>
  <c r="R51" i="26"/>
  <c r="D51" i="26" s="1"/>
  <c r="T53" i="26"/>
  <c r="J53" i="26" s="1"/>
  <c r="V12" i="25"/>
  <c r="P12" i="25" s="1"/>
  <c r="T12" i="25"/>
  <c r="J12" i="25" s="1"/>
  <c r="S12" i="25"/>
  <c r="G12" i="25" s="1"/>
  <c r="U13" i="25"/>
  <c r="M13" i="25" s="1"/>
  <c r="V13" i="25"/>
  <c r="P13" i="25" s="1"/>
  <c r="T13" i="25"/>
  <c r="J13" i="25" s="1"/>
  <c r="S13" i="25"/>
  <c r="G13" i="25" s="1"/>
  <c r="T14" i="25"/>
  <c r="J14" i="25" s="1"/>
  <c r="V14" i="25"/>
  <c r="P14" i="25" s="1"/>
  <c r="U14" i="25"/>
  <c r="M14" i="25" s="1"/>
  <c r="S14" i="25"/>
  <c r="G14" i="25" s="1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N34" i="25"/>
  <c r="B6" i="25"/>
  <c r="C6" i="25" s="1"/>
  <c r="L11" i="25"/>
  <c r="K11" i="25"/>
  <c r="F15" i="25"/>
  <c r="E15" i="25"/>
  <c r="L16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F43" i="25"/>
  <c r="C35" i="25"/>
  <c r="I19" i="25"/>
  <c r="L52" i="25"/>
  <c r="E36" i="25"/>
  <c r="H35" i="25"/>
  <c r="H19" i="25"/>
  <c r="I15" i="25"/>
  <c r="E11" i="25"/>
  <c r="L48" i="25"/>
  <c r="E44" i="25"/>
  <c r="I40" i="25"/>
  <c r="K36" i="25"/>
  <c r="L32" i="25"/>
  <c r="I31" i="25"/>
  <c r="E23" i="25"/>
  <c r="H15" i="25"/>
  <c r="I11" i="25"/>
  <c r="N10" i="25"/>
  <c r="I10" i="25"/>
  <c r="L44" i="25"/>
  <c r="H40" i="25"/>
  <c r="I36" i="25"/>
  <c r="L35" i="25"/>
  <c r="E35" i="25"/>
  <c r="K32" i="25"/>
  <c r="O31" i="25"/>
  <c r="H31" i="25"/>
  <c r="T6" i="25"/>
  <c r="J6" i="25" s="1"/>
  <c r="V6" i="25"/>
  <c r="P6" i="25" s="1"/>
  <c r="U6" i="25"/>
  <c r="M6" i="25" s="1"/>
  <c r="S6" i="25"/>
  <c r="G6" i="25" s="1"/>
  <c r="B10" i="25"/>
  <c r="K10" i="25"/>
  <c r="L10" i="25"/>
  <c r="N19" i="25"/>
  <c r="O19" i="25"/>
  <c r="L19" i="25"/>
  <c r="H20" i="25"/>
  <c r="I23" i="25"/>
  <c r="R13" i="25"/>
  <c r="D13" i="25" s="1"/>
  <c r="R14" i="25"/>
  <c r="D14" i="25" s="1"/>
  <c r="N17" i="25"/>
  <c r="E19" i="25"/>
  <c r="B19" i="25"/>
  <c r="C19" i="25" s="1"/>
  <c r="O23" i="25"/>
  <c r="H23" i="25"/>
  <c r="B31" i="25"/>
  <c r="C31" i="25"/>
  <c r="K35" i="25"/>
  <c r="V26" i="25"/>
  <c r="P26" i="25" s="1"/>
  <c r="R26" i="25"/>
  <c r="D26" i="25" s="1"/>
  <c r="U26" i="25"/>
  <c r="M26" i="25" s="1"/>
  <c r="U27" i="25"/>
  <c r="M27" i="25" s="1"/>
  <c r="V27" i="25"/>
  <c r="P27" i="25" s="1"/>
  <c r="T28" i="25"/>
  <c r="J28" i="25" s="1"/>
  <c r="V28" i="25"/>
  <c r="P28" i="25" s="1"/>
  <c r="E37" i="25"/>
  <c r="C44" i="25"/>
  <c r="B44" i="25"/>
  <c r="V46" i="25"/>
  <c r="P46" i="25" s="1"/>
  <c r="R46" i="25"/>
  <c r="D46" i="25" s="1"/>
  <c r="U46" i="25"/>
  <c r="M46" i="25" s="1"/>
  <c r="T46" i="25"/>
  <c r="J46" i="25" s="1"/>
  <c r="S46" i="25"/>
  <c r="G46" i="25" s="1"/>
  <c r="F47" i="25"/>
  <c r="F48" i="25"/>
  <c r="I49" i="25"/>
  <c r="H49" i="25"/>
  <c r="C10" i="25"/>
  <c r="V16" i="25"/>
  <c r="P16" i="25" s="1"/>
  <c r="R16" i="25"/>
  <c r="D16" i="25" s="1"/>
  <c r="F19" i="25"/>
  <c r="N23" i="25"/>
  <c r="T24" i="25"/>
  <c r="J24" i="25" s="1"/>
  <c r="U24" i="25"/>
  <c r="M24" i="25" s="1"/>
  <c r="R27" i="25"/>
  <c r="D27" i="25" s="1"/>
  <c r="R28" i="25"/>
  <c r="D28" i="25" s="1"/>
  <c r="N31" i="25"/>
  <c r="N33" i="25"/>
  <c r="F35" i="25"/>
  <c r="B36" i="25"/>
  <c r="C36" i="25"/>
  <c r="I37" i="25"/>
  <c r="H37" i="25"/>
  <c r="V38" i="25"/>
  <c r="P38" i="25" s="1"/>
  <c r="R38" i="25"/>
  <c r="D38" i="25" s="1"/>
  <c r="U38" i="25"/>
  <c r="M38" i="25" s="1"/>
  <c r="S38" i="25"/>
  <c r="G38" i="25" s="1"/>
  <c r="T38" i="25"/>
  <c r="J38" i="25" s="1"/>
  <c r="U39" i="25"/>
  <c r="M39" i="25" s="1"/>
  <c r="T39" i="25"/>
  <c r="J39" i="25" s="1"/>
  <c r="V39" i="25"/>
  <c r="P39" i="25" s="1"/>
  <c r="S39" i="25"/>
  <c r="G39" i="25" s="1"/>
  <c r="R39" i="25"/>
  <c r="D39" i="25" s="1"/>
  <c r="I41" i="25"/>
  <c r="C43" i="25"/>
  <c r="E47" i="25"/>
  <c r="I48" i="25"/>
  <c r="H48" i="25"/>
  <c r="V50" i="25"/>
  <c r="P50" i="25" s="1"/>
  <c r="R50" i="25"/>
  <c r="D50" i="25" s="1"/>
  <c r="U50" i="25"/>
  <c r="M50" i="25" s="1"/>
  <c r="T50" i="25"/>
  <c r="J50" i="25" s="1"/>
  <c r="W25" i="25"/>
  <c r="S50" i="25"/>
  <c r="G50" i="25" s="1"/>
  <c r="F52" i="25"/>
  <c r="I53" i="25"/>
  <c r="H53" i="25"/>
  <c r="O10" i="25"/>
  <c r="N11" i="25"/>
  <c r="S16" i="25"/>
  <c r="G16" i="25" s="1"/>
  <c r="B17" i="25"/>
  <c r="C17" i="25" s="1"/>
  <c r="S17" i="25"/>
  <c r="G17" i="25" s="1"/>
  <c r="S18" i="25"/>
  <c r="G18" i="25" s="1"/>
  <c r="K20" i="25"/>
  <c r="V20" i="25"/>
  <c r="P20" i="25" s="1"/>
  <c r="R20" i="25"/>
  <c r="D20" i="25" s="1"/>
  <c r="W21" i="25"/>
  <c r="F23" i="25"/>
  <c r="R24" i="25"/>
  <c r="D24" i="25" s="1"/>
  <c r="S26" i="25"/>
  <c r="G26" i="25" s="1"/>
  <c r="S27" i="25"/>
  <c r="G27" i="25" s="1"/>
  <c r="S28" i="25"/>
  <c r="G28" i="25" s="1"/>
  <c r="V32" i="25"/>
  <c r="P32" i="25" s="1"/>
  <c r="R32" i="25"/>
  <c r="D32" i="25" s="1"/>
  <c r="T32" i="25"/>
  <c r="J32" i="25" s="1"/>
  <c r="W7" i="25"/>
  <c r="O33" i="25"/>
  <c r="U33" i="25"/>
  <c r="M33" i="25" s="1"/>
  <c r="T33" i="25"/>
  <c r="J33" i="25" s="1"/>
  <c r="T34" i="25"/>
  <c r="J34" i="25" s="1"/>
  <c r="U34" i="25"/>
  <c r="M34" i="25" s="1"/>
  <c r="N35" i="25"/>
  <c r="O35" i="25"/>
  <c r="L36" i="25"/>
  <c r="V37" i="25"/>
  <c r="P37" i="25" s="1"/>
  <c r="R37" i="25"/>
  <c r="D37" i="25" s="1"/>
  <c r="U37" i="25"/>
  <c r="M37" i="25" s="1"/>
  <c r="C40" i="25"/>
  <c r="B40" i="25"/>
  <c r="O40" i="25"/>
  <c r="N40" i="25"/>
  <c r="B43" i="25"/>
  <c r="I52" i="25"/>
  <c r="H52" i="25"/>
  <c r="W8" i="25"/>
  <c r="W9" i="25"/>
  <c r="F11" i="25"/>
  <c r="T16" i="25"/>
  <c r="J16" i="25" s="1"/>
  <c r="T17" i="25"/>
  <c r="J17" i="25" s="1"/>
  <c r="S20" i="25"/>
  <c r="G20" i="25" s="1"/>
  <c r="S24" i="25"/>
  <c r="G24" i="25" s="1"/>
  <c r="T26" i="25"/>
  <c r="J26" i="25" s="1"/>
  <c r="T27" i="25"/>
  <c r="J27" i="25" s="1"/>
  <c r="U28" i="25"/>
  <c r="M28" i="25" s="1"/>
  <c r="F31" i="25"/>
  <c r="E31" i="25"/>
  <c r="R33" i="25"/>
  <c r="D33" i="25" s="1"/>
  <c r="R34" i="25"/>
  <c r="D34" i="25" s="1"/>
  <c r="B35" i="25"/>
  <c r="N36" i="25"/>
  <c r="O36" i="25"/>
  <c r="F37" i="25"/>
  <c r="I45" i="25"/>
  <c r="H45" i="25"/>
  <c r="K41" i="25"/>
  <c r="I42" i="25"/>
  <c r="H42" i="25"/>
  <c r="E43" i="25"/>
  <c r="O44" i="25"/>
  <c r="N44" i="25"/>
  <c r="K44" i="25"/>
  <c r="F45" i="25"/>
  <c r="E45" i="25"/>
  <c r="O48" i="25"/>
  <c r="N48" i="25"/>
  <c r="K48" i="25"/>
  <c r="F49" i="25"/>
  <c r="E49" i="25"/>
  <c r="L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P42" i="25" s="1"/>
  <c r="R42" i="25"/>
  <c r="D42" i="25" s="1"/>
  <c r="U42" i="25"/>
  <c r="M42" i="25" s="1"/>
  <c r="S42" i="25"/>
  <c r="G42" i="25" s="1"/>
  <c r="U43" i="25"/>
  <c r="M43" i="25" s="1"/>
  <c r="T43" i="25"/>
  <c r="J43" i="25" s="1"/>
  <c r="V43" i="25"/>
  <c r="P43" i="25" s="1"/>
  <c r="C48" i="25"/>
  <c r="B48" i="25"/>
  <c r="K49" i="25"/>
  <c r="C52" i="25"/>
  <c r="B52" i="25"/>
  <c r="K53" i="25"/>
  <c r="F36" i="25"/>
  <c r="F40" i="25"/>
  <c r="F44" i="25"/>
  <c r="N45" i="25"/>
  <c r="O47" i="25"/>
  <c r="N47" i="25"/>
  <c r="N49" i="25"/>
  <c r="O51" i="25"/>
  <c r="N51" i="25"/>
  <c r="N53" i="25"/>
  <c r="R41" i="25"/>
  <c r="D41" i="25" s="1"/>
  <c r="R45" i="25"/>
  <c r="D45" i="25" s="1"/>
  <c r="T47" i="25"/>
  <c r="J47" i="25" s="1"/>
  <c r="R49" i="25"/>
  <c r="D49" i="25" s="1"/>
  <c r="T51" i="25"/>
  <c r="J51" i="25" s="1"/>
  <c r="R53" i="25"/>
  <c r="D53" i="25" s="1"/>
  <c r="W32" i="12"/>
  <c r="W33" i="12"/>
  <c r="W34" i="12"/>
  <c r="W35" i="12"/>
  <c r="U35" i="12" s="1"/>
  <c r="M35" i="12" s="1"/>
  <c r="W36" i="12"/>
  <c r="W37" i="12"/>
  <c r="U37" i="12" s="1"/>
  <c r="M37" i="12" s="1"/>
  <c r="W38" i="12"/>
  <c r="U38" i="12" s="1"/>
  <c r="M38" i="12" s="1"/>
  <c r="W39" i="12"/>
  <c r="U39" i="12" s="1"/>
  <c r="M39" i="12" s="1"/>
  <c r="W40" i="12"/>
  <c r="W41" i="12"/>
  <c r="S41" i="12" s="1"/>
  <c r="G41" i="12" s="1"/>
  <c r="W42" i="12"/>
  <c r="S42" i="12" s="1"/>
  <c r="G42" i="12" s="1"/>
  <c r="W43" i="12"/>
  <c r="U43" i="12" s="1"/>
  <c r="M43" i="12" s="1"/>
  <c r="W44" i="12"/>
  <c r="W45" i="12"/>
  <c r="W46" i="12"/>
  <c r="W47" i="12"/>
  <c r="T47" i="12" s="1"/>
  <c r="J47" i="12" s="1"/>
  <c r="W48" i="12"/>
  <c r="W49" i="12"/>
  <c r="W50" i="12"/>
  <c r="W51" i="12"/>
  <c r="S51" i="12" s="1"/>
  <c r="G51" i="12" s="1"/>
  <c r="W52" i="12"/>
  <c r="W53" i="12"/>
  <c r="T53" i="12" s="1"/>
  <c r="J53" i="12" s="1"/>
  <c r="W31" i="12"/>
  <c r="W6" i="12" s="1"/>
  <c r="T32" i="12"/>
  <c r="J32" i="12" s="1"/>
  <c r="U32" i="12"/>
  <c r="M32" i="12" s="1"/>
  <c r="V33" i="12"/>
  <c r="P33" i="12" s="1"/>
  <c r="T35" i="12"/>
  <c r="J35" i="12" s="1"/>
  <c r="U36" i="12"/>
  <c r="M36" i="12" s="1"/>
  <c r="T39" i="12"/>
  <c r="J39" i="12" s="1"/>
  <c r="S40" i="12"/>
  <c r="G40" i="12" s="1"/>
  <c r="T40" i="12"/>
  <c r="J40" i="12" s="1"/>
  <c r="S43" i="12"/>
  <c r="G43" i="12" s="1"/>
  <c r="T44" i="12"/>
  <c r="J44" i="12" s="1"/>
  <c r="V44" i="12"/>
  <c r="P44" i="12" s="1"/>
  <c r="S47" i="12"/>
  <c r="G47" i="12" s="1"/>
  <c r="U48" i="12"/>
  <c r="M48" i="12" s="1"/>
  <c r="V48" i="12"/>
  <c r="P48" i="12" s="1"/>
  <c r="T50" i="12"/>
  <c r="J50" i="12" s="1"/>
  <c r="R51" i="12"/>
  <c r="D51" i="12" s="1"/>
  <c r="T52" i="12"/>
  <c r="J52" i="12" s="1"/>
  <c r="U52" i="12"/>
  <c r="M52" i="12" s="1"/>
  <c r="W7" i="12"/>
  <c r="T7" i="12" s="1"/>
  <c r="J7" i="12" s="1"/>
  <c r="W12" i="12"/>
  <c r="U12" i="12" s="1"/>
  <c r="M12" i="12" s="1"/>
  <c r="W16" i="12"/>
  <c r="U16" i="12" s="1"/>
  <c r="M16" i="12" s="1"/>
  <c r="W18" i="12"/>
  <c r="T18" i="12" s="1"/>
  <c r="J18" i="12" s="1"/>
  <c r="W20" i="12"/>
  <c r="U20" i="12" s="1"/>
  <c r="M20" i="12" s="1"/>
  <c r="W23" i="12"/>
  <c r="R23" i="12" s="1"/>
  <c r="D23" i="12" s="1"/>
  <c r="W28" i="12"/>
  <c r="U28" i="12" s="1"/>
  <c r="M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G7" i="1"/>
  <c r="C7" i="1" s="1"/>
  <c r="G5" i="1"/>
  <c r="E5" i="1" s="1"/>
  <c r="H6" i="1"/>
  <c r="H12" i="1"/>
  <c r="I12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D23" i="1" l="1"/>
  <c r="H23" i="1"/>
  <c r="E23" i="1"/>
  <c r="E34" i="25"/>
  <c r="F34" i="25"/>
  <c r="H49" i="26"/>
  <c r="I53" i="29"/>
  <c r="H53" i="29"/>
  <c r="U18" i="29"/>
  <c r="V18" i="29"/>
  <c r="R18" i="29"/>
  <c r="B18" i="29" s="1"/>
  <c r="C18" i="29" s="1"/>
  <c r="T18" i="29"/>
  <c r="I51" i="29"/>
  <c r="H51" i="29"/>
  <c r="N12" i="29"/>
  <c r="O12" i="29"/>
  <c r="V6" i="29"/>
  <c r="S6" i="29"/>
  <c r="R6" i="29"/>
  <c r="B6" i="29" s="1"/>
  <c r="C6" i="29" s="1"/>
  <c r="U6" i="29"/>
  <c r="K6" i="29" s="1"/>
  <c r="I12" i="27"/>
  <c r="H12" i="27"/>
  <c r="H7" i="27"/>
  <c r="I7" i="27"/>
  <c r="S23" i="28"/>
  <c r="G23" i="28" s="1"/>
  <c r="T23" i="28"/>
  <c r="J23" i="28" s="1"/>
  <c r="U23" i="28"/>
  <c r="M23" i="28" s="1"/>
  <c r="L23" i="28" s="1"/>
  <c r="C34" i="28"/>
  <c r="B34" i="28"/>
  <c r="L34" i="28"/>
  <c r="K34" i="28"/>
  <c r="R27" i="27"/>
  <c r="D27" i="27" s="1"/>
  <c r="B27" i="27" s="1"/>
  <c r="C27" i="27" s="1"/>
  <c r="S27" i="27"/>
  <c r="G27" i="27" s="1"/>
  <c r="U27" i="27"/>
  <c r="M27" i="27" s="1"/>
  <c r="H6" i="27"/>
  <c r="I6" i="27"/>
  <c r="T21" i="27"/>
  <c r="J21" i="27" s="1"/>
  <c r="S21" i="27"/>
  <c r="G21" i="27" s="1"/>
  <c r="V21" i="27"/>
  <c r="P21" i="27" s="1"/>
  <c r="R21" i="27"/>
  <c r="D21" i="27" s="1"/>
  <c r="B21" i="27" s="1"/>
  <c r="C21" i="27" s="1"/>
  <c r="U21" i="27"/>
  <c r="M21" i="27" s="1"/>
  <c r="O15" i="28"/>
  <c r="N15" i="28"/>
  <c r="C10" i="26"/>
  <c r="C11" i="1"/>
  <c r="D11" i="1"/>
  <c r="H11" i="1"/>
  <c r="I11" i="1" s="1"/>
  <c r="F19" i="1"/>
  <c r="R9" i="29"/>
  <c r="S9" i="29"/>
  <c r="T9" i="29"/>
  <c r="U9" i="29"/>
  <c r="K9" i="29" s="1"/>
  <c r="N34" i="29"/>
  <c r="O34" i="29"/>
  <c r="T22" i="25"/>
  <c r="J22" i="25" s="1"/>
  <c r="U22" i="25"/>
  <c r="M22" i="25" s="1"/>
  <c r="R22" i="25"/>
  <c r="D22" i="25" s="1"/>
  <c r="B22" i="25" s="1"/>
  <c r="C22" i="25" s="1"/>
  <c r="V22" i="25"/>
  <c r="P22" i="25" s="1"/>
  <c r="L47" i="25"/>
  <c r="K47" i="25"/>
  <c r="I23" i="1"/>
  <c r="L45" i="25"/>
  <c r="H19" i="1"/>
  <c r="I19" i="1" s="1"/>
  <c r="R33" i="12"/>
  <c r="D33" i="12" s="1"/>
  <c r="W8" i="12"/>
  <c r="U8" i="12" s="1"/>
  <c r="M8" i="12" s="1"/>
  <c r="U33" i="12"/>
  <c r="M33" i="12" s="1"/>
  <c r="L31" i="25"/>
  <c r="O53" i="26"/>
  <c r="O8" i="26"/>
  <c r="T27" i="27"/>
  <c r="J27" i="27" s="1"/>
  <c r="C39" i="27"/>
  <c r="H45" i="28"/>
  <c r="F39" i="29"/>
  <c r="B35" i="29"/>
  <c r="S18" i="29"/>
  <c r="E18" i="29" s="1"/>
  <c r="L21" i="29"/>
  <c r="T6" i="29"/>
  <c r="E6" i="1"/>
  <c r="D6" i="1"/>
  <c r="I6" i="1"/>
  <c r="L10" i="26"/>
  <c r="K10" i="26"/>
  <c r="S22" i="25"/>
  <c r="G22" i="25" s="1"/>
  <c r="E22" i="25" s="1"/>
  <c r="T49" i="12"/>
  <c r="J49" i="12" s="1"/>
  <c r="W24" i="12"/>
  <c r="U24" i="12" s="1"/>
  <c r="M24" i="12" s="1"/>
  <c r="U49" i="12"/>
  <c r="M49" i="12" s="1"/>
  <c r="R45" i="12"/>
  <c r="D45" i="12" s="1"/>
  <c r="S45" i="12"/>
  <c r="G45" i="12" s="1"/>
  <c r="D8" i="1"/>
  <c r="E8" i="1"/>
  <c r="H8" i="1"/>
  <c r="I8" i="1" s="1"/>
  <c r="C24" i="1"/>
  <c r="U53" i="12"/>
  <c r="M53" i="12" s="1"/>
  <c r="V45" i="12"/>
  <c r="P45" i="12" s="1"/>
  <c r="T41" i="12"/>
  <c r="J41" i="12" s="1"/>
  <c r="T37" i="12"/>
  <c r="J37" i="12" s="1"/>
  <c r="S52" i="12"/>
  <c r="G52" i="12" s="1"/>
  <c r="V52" i="12"/>
  <c r="P52" i="12" s="1"/>
  <c r="R52" i="12"/>
  <c r="D52" i="12" s="1"/>
  <c r="W27" i="12"/>
  <c r="R27" i="12" s="1"/>
  <c r="D27" i="12" s="1"/>
  <c r="T48" i="12"/>
  <c r="J48" i="12" s="1"/>
  <c r="R48" i="12"/>
  <c r="D48" i="12" s="1"/>
  <c r="S48" i="12"/>
  <c r="G48" i="12" s="1"/>
  <c r="U44" i="12"/>
  <c r="M44" i="12" s="1"/>
  <c r="R44" i="12"/>
  <c r="D44" i="12" s="1"/>
  <c r="S44" i="12"/>
  <c r="G44" i="12" s="1"/>
  <c r="W19" i="12"/>
  <c r="T19" i="12" s="1"/>
  <c r="J19" i="12" s="1"/>
  <c r="R40" i="12"/>
  <c r="D40" i="12" s="1"/>
  <c r="U40" i="12"/>
  <c r="M40" i="12" s="1"/>
  <c r="R36" i="12"/>
  <c r="D36" i="12" s="1"/>
  <c r="S36" i="12"/>
  <c r="G36" i="12" s="1"/>
  <c r="T36" i="12"/>
  <c r="J36" i="12" s="1"/>
  <c r="W11" i="12"/>
  <c r="T11" i="12" s="1"/>
  <c r="J11" i="12" s="1"/>
  <c r="R32" i="12"/>
  <c r="D32" i="12" s="1"/>
  <c r="S32" i="12"/>
  <c r="G32" i="12" s="1"/>
  <c r="B51" i="25"/>
  <c r="K15" i="25"/>
  <c r="R23" i="28"/>
  <c r="D23" i="28" s="1"/>
  <c r="C13" i="28"/>
  <c r="N13" i="28"/>
  <c r="O13" i="28"/>
  <c r="T25" i="26"/>
  <c r="J25" i="26" s="1"/>
  <c r="S25" i="26"/>
  <c r="G25" i="26" s="1"/>
  <c r="R25" i="26"/>
  <c r="D25" i="26" s="1"/>
  <c r="B25" i="26" s="1"/>
  <c r="C25" i="26" s="1"/>
  <c r="V25" i="26"/>
  <c r="P25" i="26" s="1"/>
  <c r="U25" i="26"/>
  <c r="M25" i="26" s="1"/>
  <c r="B38" i="27"/>
  <c r="T18" i="25"/>
  <c r="J18" i="25" s="1"/>
  <c r="R18" i="25"/>
  <c r="D18" i="25" s="1"/>
  <c r="B18" i="25" s="1"/>
  <c r="C18" i="25" s="1"/>
  <c r="V18" i="25"/>
  <c r="P18" i="25" s="1"/>
  <c r="B47" i="25"/>
  <c r="F51" i="25"/>
  <c r="E10" i="25"/>
  <c r="U12" i="25"/>
  <c r="M12" i="25" s="1"/>
  <c r="N48" i="26"/>
  <c r="H11" i="26"/>
  <c r="N18" i="27"/>
  <c r="K12" i="27"/>
  <c r="O43" i="28"/>
  <c r="V28" i="28"/>
  <c r="P28" i="28" s="1"/>
  <c r="O28" i="28" s="1"/>
  <c r="F28" i="28"/>
  <c r="N8" i="29"/>
  <c r="I34" i="29"/>
  <c r="O12" i="26"/>
  <c r="N12" i="26"/>
  <c r="U14" i="29"/>
  <c r="R14" i="29"/>
  <c r="V14" i="29"/>
  <c r="U6" i="28"/>
  <c r="M6" i="28" s="1"/>
  <c r="T6" i="28"/>
  <c r="J6" i="28" s="1"/>
  <c r="E46" i="27"/>
  <c r="F46" i="27"/>
  <c r="V51" i="12"/>
  <c r="P51" i="12" s="1"/>
  <c r="U18" i="25"/>
  <c r="M18" i="25" s="1"/>
  <c r="K6" i="27"/>
  <c r="S6" i="28"/>
  <c r="G6" i="28" s="1"/>
  <c r="F6" i="28" s="1"/>
  <c r="E34" i="28"/>
  <c r="T28" i="28"/>
  <c r="J28" i="28" s="1"/>
  <c r="K53" i="29"/>
  <c r="S9" i="28"/>
  <c r="G9" i="28" s="1"/>
  <c r="U9" i="28"/>
  <c r="M9" i="28" s="1"/>
  <c r="T9" i="28"/>
  <c r="J9" i="28" s="1"/>
  <c r="R9" i="28"/>
  <c r="D9" i="28" s="1"/>
  <c r="V9" i="28"/>
  <c r="P9" i="28" s="1"/>
  <c r="T12" i="28"/>
  <c r="J12" i="28" s="1"/>
  <c r="U12" i="28"/>
  <c r="M12" i="28" s="1"/>
  <c r="R12" i="28"/>
  <c r="D12" i="28" s="1"/>
  <c r="B12" i="28" s="1"/>
  <c r="C12" i="28" s="1"/>
  <c r="V12" i="28"/>
  <c r="P12" i="28" s="1"/>
  <c r="S12" i="28"/>
  <c r="G12" i="28" s="1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E26" i="29"/>
  <c r="F26" i="29"/>
  <c r="O17" i="29"/>
  <c r="N17" i="29"/>
  <c r="B9" i="29"/>
  <c r="C9" i="29" s="1"/>
  <c r="O52" i="29"/>
  <c r="N52" i="29"/>
  <c r="C46" i="29"/>
  <c r="B46" i="29"/>
  <c r="C36" i="29"/>
  <c r="B36" i="29"/>
  <c r="L27" i="29"/>
  <c r="K27" i="29"/>
  <c r="F14" i="29"/>
  <c r="E14" i="29"/>
  <c r="B12" i="29"/>
  <c r="C12" i="29" s="1"/>
  <c r="O44" i="29"/>
  <c r="N44" i="29"/>
  <c r="E40" i="29"/>
  <c r="F40" i="29"/>
  <c r="E22" i="29"/>
  <c r="F22" i="29"/>
  <c r="H6" i="29"/>
  <c r="I6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10" i="29"/>
  <c r="E44" i="29"/>
  <c r="F44" i="29"/>
  <c r="I44" i="29"/>
  <c r="H44" i="29"/>
  <c r="T7" i="29"/>
  <c r="S7" i="29"/>
  <c r="V7" i="29"/>
  <c r="U7" i="29"/>
  <c r="R7" i="29"/>
  <c r="C32" i="29"/>
  <c r="B32" i="29"/>
  <c r="E6" i="29"/>
  <c r="F6" i="29"/>
  <c r="C40" i="29"/>
  <c r="B40" i="29"/>
  <c r="L6" i="29"/>
  <c r="E42" i="29"/>
  <c r="F42" i="29"/>
  <c r="L26" i="29"/>
  <c r="K26" i="29"/>
  <c r="L17" i="29"/>
  <c r="K17" i="29"/>
  <c r="I9" i="29"/>
  <c r="O50" i="29"/>
  <c r="N50" i="29"/>
  <c r="L46" i="29"/>
  <c r="K46" i="29"/>
  <c r="L23" i="29"/>
  <c r="K23" i="29"/>
  <c r="F18" i="29"/>
  <c r="B20" i="29"/>
  <c r="C20" i="29" s="1"/>
  <c r="I32" i="29"/>
  <c r="H32" i="29"/>
  <c r="B13" i="29"/>
  <c r="C13" i="29" s="1"/>
  <c r="E9" i="29"/>
  <c r="F9" i="29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V19" i="29"/>
  <c r="U19" i="29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E17" i="29"/>
  <c r="F17" i="29"/>
  <c r="L13" i="29"/>
  <c r="K13" i="29"/>
  <c r="T15" i="29"/>
  <c r="V15" i="29"/>
  <c r="S15" i="29"/>
  <c r="R15" i="29"/>
  <c r="U15" i="29"/>
  <c r="O40" i="29"/>
  <c r="N40" i="29"/>
  <c r="L22" i="29"/>
  <c r="K22" i="29"/>
  <c r="I42" i="29"/>
  <c r="H42" i="29"/>
  <c r="B26" i="29"/>
  <c r="C26" i="29" s="1"/>
  <c r="B17" i="29"/>
  <c r="C17" i="29" s="1"/>
  <c r="L9" i="29"/>
  <c r="I50" i="28"/>
  <c r="H50" i="28"/>
  <c r="O38" i="28"/>
  <c r="N38" i="28"/>
  <c r="L22" i="28"/>
  <c r="K22" i="28"/>
  <c r="I17" i="28"/>
  <c r="H17" i="28"/>
  <c r="T8" i="28"/>
  <c r="J8" i="28" s="1"/>
  <c r="S8" i="28"/>
  <c r="G8" i="28" s="1"/>
  <c r="R8" i="28"/>
  <c r="D8" i="28" s="1"/>
  <c r="V8" i="28"/>
  <c r="P8" i="28" s="1"/>
  <c r="U8" i="28"/>
  <c r="M8" i="28" s="1"/>
  <c r="N33" i="28"/>
  <c r="O33" i="28"/>
  <c r="N32" i="28"/>
  <c r="O32" i="28"/>
  <c r="E23" i="28"/>
  <c r="F23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P21" i="28" s="1"/>
  <c r="R21" i="28"/>
  <c r="D21" i="28" s="1"/>
  <c r="T21" i="28"/>
  <c r="J21" i="28" s="1"/>
  <c r="S21" i="28"/>
  <c r="G21" i="28" s="1"/>
  <c r="U21" i="28"/>
  <c r="M21" i="28" s="1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M7" i="28" s="1"/>
  <c r="S7" i="28"/>
  <c r="G7" i="28" s="1"/>
  <c r="R7" i="28"/>
  <c r="D7" i="28" s="1"/>
  <c r="V7" i="28"/>
  <c r="P7" i="28" s="1"/>
  <c r="T7" i="28"/>
  <c r="J7" i="28" s="1"/>
  <c r="F33" i="28"/>
  <c r="E33" i="28"/>
  <c r="E32" i="28"/>
  <c r="F32" i="28"/>
  <c r="O23" i="28"/>
  <c r="N23" i="28"/>
  <c r="B28" i="28"/>
  <c r="C28" i="28" s="1"/>
  <c r="C27" i="28"/>
  <c r="B27" i="28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C15" i="28"/>
  <c r="B15" i="28"/>
  <c r="B10" i="28"/>
  <c r="C10" i="28" s="1"/>
  <c r="L32" i="28"/>
  <c r="K32" i="28"/>
  <c r="I28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/>
  <c r="B14" i="28"/>
  <c r="C14" i="28" s="1"/>
  <c r="L15" i="28"/>
  <c r="K15" i="28"/>
  <c r="L11" i="28"/>
  <c r="K11" i="28"/>
  <c r="B6" i="28"/>
  <c r="C6" i="28"/>
  <c r="H33" i="28"/>
  <c r="I33" i="28"/>
  <c r="I32" i="28"/>
  <c r="H32" i="28"/>
  <c r="H23" i="28"/>
  <c r="I23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G25" i="28" s="1"/>
  <c r="U25" i="28"/>
  <c r="M25" i="28" s="1"/>
  <c r="T25" i="28"/>
  <c r="J25" i="28" s="1"/>
  <c r="R25" i="28"/>
  <c r="D25" i="28" s="1"/>
  <c r="V25" i="28"/>
  <c r="P25" i="28" s="1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N28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/>
  <c r="L27" i="27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27" i="27"/>
  <c r="I27" i="27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E27" i="27"/>
  <c r="F27" i="27"/>
  <c r="S8" i="27"/>
  <c r="G8" i="27" s="1"/>
  <c r="V8" i="27"/>
  <c r="P8" i="27" s="1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20" i="26"/>
  <c r="E20" i="26"/>
  <c r="F13" i="26"/>
  <c r="E13" i="26"/>
  <c r="E15" i="26"/>
  <c r="F15" i="26"/>
  <c r="O11" i="26"/>
  <c r="N11" i="26"/>
  <c r="I27" i="26"/>
  <c r="H27" i="26"/>
  <c r="O23" i="26"/>
  <c r="N23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P22" i="26" s="1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P14" i="26" s="1"/>
  <c r="N39" i="26"/>
  <c r="O39" i="26"/>
  <c r="K33" i="26"/>
  <c r="L33" i="26"/>
  <c r="F32" i="26"/>
  <c r="E32" i="26"/>
  <c r="L31" i="26"/>
  <c r="K31" i="26"/>
  <c r="N31" i="26"/>
  <c r="O31" i="26"/>
  <c r="H20" i="26"/>
  <c r="I20" i="26"/>
  <c r="B19" i="26"/>
  <c r="C19" i="26" s="1"/>
  <c r="K17" i="26"/>
  <c r="L17" i="26"/>
  <c r="F12" i="26"/>
  <c r="E12" i="26"/>
  <c r="K9" i="26"/>
  <c r="L9" i="26"/>
  <c r="E24" i="26"/>
  <c r="F24" i="26"/>
  <c r="B13" i="26"/>
  <c r="C13" i="26" s="1"/>
  <c r="F8" i="26"/>
  <c r="E8" i="26"/>
  <c r="O26" i="26"/>
  <c r="N26" i="26"/>
  <c r="C17" i="26"/>
  <c r="B17" i="26"/>
  <c r="O17" i="26"/>
  <c r="N17" i="26"/>
  <c r="E16" i="26"/>
  <c r="F16" i="26"/>
  <c r="B27" i="26"/>
  <c r="C27" i="26" s="1"/>
  <c r="E23" i="26"/>
  <c r="F23" i="26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H16" i="26"/>
  <c r="I16" i="26"/>
  <c r="E11" i="26"/>
  <c r="F11" i="26"/>
  <c r="H8" i="26"/>
  <c r="I8" i="26"/>
  <c r="O24" i="26"/>
  <c r="N24" i="26"/>
  <c r="E7" i="26"/>
  <c r="F7" i="26"/>
  <c r="L26" i="26"/>
  <c r="K26" i="26"/>
  <c r="B16" i="26"/>
  <c r="C16" i="26" s="1"/>
  <c r="I17" i="26"/>
  <c r="H17" i="26"/>
  <c r="B12" i="26"/>
  <c r="C12" i="26" s="1"/>
  <c r="K27" i="26"/>
  <c r="L27" i="26"/>
  <c r="L23" i="26"/>
  <c r="K23" i="26"/>
  <c r="H13" i="26"/>
  <c r="I13" i="26"/>
  <c r="L15" i="26"/>
  <c r="K15" i="26"/>
  <c r="C47" i="26"/>
  <c r="B47" i="26"/>
  <c r="H41" i="26"/>
  <c r="I41" i="26"/>
  <c r="F33" i="26"/>
  <c r="E33" i="26"/>
  <c r="C31" i="26"/>
  <c r="B31" i="26"/>
  <c r="I19" i="26"/>
  <c r="H19" i="26"/>
  <c r="L24" i="26"/>
  <c r="K24" i="26"/>
  <c r="I26" i="26"/>
  <c r="H26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E19" i="26"/>
  <c r="F19" i="26"/>
  <c r="I15" i="26"/>
  <c r="H15" i="26"/>
  <c r="I7" i="26"/>
  <c r="H7" i="26"/>
  <c r="H24" i="26"/>
  <c r="I24" i="26"/>
  <c r="E9" i="26"/>
  <c r="F9" i="26"/>
  <c r="B26" i="26"/>
  <c r="C26" i="26" s="1"/>
  <c r="B11" i="26"/>
  <c r="C11" i="26"/>
  <c r="O27" i="26"/>
  <c r="N27" i="26"/>
  <c r="B23" i="26"/>
  <c r="C23" i="26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F22" i="25"/>
  <c r="L37" i="25"/>
  <c r="K37" i="25"/>
  <c r="H33" i="25"/>
  <c r="I33" i="25"/>
  <c r="I32" i="25"/>
  <c r="H32" i="25"/>
  <c r="U21" i="25"/>
  <c r="M21" i="25" s="1"/>
  <c r="S21" i="25"/>
  <c r="G21" i="25" s="1"/>
  <c r="R21" i="25"/>
  <c r="D21" i="25" s="1"/>
  <c r="V21" i="25"/>
  <c r="P21" i="25" s="1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K18" i="25"/>
  <c r="L18" i="25"/>
  <c r="U9" i="25"/>
  <c r="M9" i="25" s="1"/>
  <c r="R9" i="25"/>
  <c r="D9" i="25" s="1"/>
  <c r="V9" i="25"/>
  <c r="P9" i="25" s="1"/>
  <c r="T9" i="25"/>
  <c r="J9" i="25" s="1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P8" i="25" s="1"/>
  <c r="R8" i="25"/>
  <c r="D8" i="25" s="1"/>
  <c r="U8" i="25"/>
  <c r="M8" i="25" s="1"/>
  <c r="T8" i="25"/>
  <c r="J8" i="25" s="1"/>
  <c r="S8" i="25"/>
  <c r="G8" i="25" s="1"/>
  <c r="I34" i="25"/>
  <c r="H34" i="25"/>
  <c r="S7" i="25"/>
  <c r="G7" i="25" s="1"/>
  <c r="V7" i="25"/>
  <c r="P7" i="25" s="1"/>
  <c r="U7" i="25"/>
  <c r="M7" i="25" s="1"/>
  <c r="T7" i="25"/>
  <c r="J7" i="25" s="1"/>
  <c r="R7" i="25"/>
  <c r="D7" i="25" s="1"/>
  <c r="E28" i="25"/>
  <c r="F28" i="25"/>
  <c r="E16" i="25"/>
  <c r="F16" i="25"/>
  <c r="S25" i="25"/>
  <c r="G25" i="25" s="1"/>
  <c r="U25" i="25"/>
  <c r="M25" i="25" s="1"/>
  <c r="T25" i="25"/>
  <c r="J25" i="25" s="1"/>
  <c r="R25" i="25"/>
  <c r="D25" i="25" s="1"/>
  <c r="V25" i="25"/>
  <c r="P25" i="25" s="1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K12" i="25"/>
  <c r="C18" i="1"/>
  <c r="E22" i="1"/>
  <c r="C14" i="1"/>
  <c r="W22" i="12"/>
  <c r="T22" i="12" s="1"/>
  <c r="J22" i="12" s="1"/>
  <c r="U51" i="12"/>
  <c r="M51" i="12" s="1"/>
  <c r="V47" i="12"/>
  <c r="P47" i="12" s="1"/>
  <c r="R43" i="12"/>
  <c r="D43" i="12" s="1"/>
  <c r="S39" i="12"/>
  <c r="G39" i="12" s="1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J26" i="12" s="1"/>
  <c r="W15" i="12"/>
  <c r="T15" i="12" s="1"/>
  <c r="J15" i="12" s="1"/>
  <c r="W10" i="12"/>
  <c r="T10" i="12" s="1"/>
  <c r="J10" i="12" s="1"/>
  <c r="T51" i="12"/>
  <c r="J51" i="12" s="1"/>
  <c r="U47" i="12"/>
  <c r="M47" i="12" s="1"/>
  <c r="V43" i="12"/>
  <c r="P43" i="12" s="1"/>
  <c r="T42" i="12"/>
  <c r="J42" i="12" s="1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H18" i="1"/>
  <c r="I18" i="1" s="1"/>
  <c r="R47" i="12"/>
  <c r="D47" i="12" s="1"/>
  <c r="S35" i="12"/>
  <c r="G35" i="12" s="1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J14" i="12" s="1"/>
  <c r="T43" i="12"/>
  <c r="J43" i="12" s="1"/>
  <c r="V39" i="12"/>
  <c r="P39" i="12" s="1"/>
  <c r="V35" i="12"/>
  <c r="P35" i="12" s="1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H24" i="1"/>
  <c r="I24" i="1" s="1"/>
  <c r="I22" i="1"/>
  <c r="F14" i="1"/>
  <c r="F10" i="1"/>
  <c r="E18" i="1"/>
  <c r="D22" i="1"/>
  <c r="S46" i="12"/>
  <c r="G46" i="12" s="1"/>
  <c r="S23" i="12"/>
  <c r="G23" i="12" s="1"/>
  <c r="V20" i="12"/>
  <c r="P20" i="12" s="1"/>
  <c r="V16" i="12"/>
  <c r="P16" i="12" s="1"/>
  <c r="U13" i="12"/>
  <c r="M13" i="12" s="1"/>
  <c r="R12" i="12"/>
  <c r="D12" i="12" s="1"/>
  <c r="V8" i="12"/>
  <c r="P8" i="12" s="1"/>
  <c r="U25" i="12"/>
  <c r="M25" i="12" s="1"/>
  <c r="R24" i="12"/>
  <c r="D24" i="12" s="1"/>
  <c r="S19" i="12"/>
  <c r="G19" i="12" s="1"/>
  <c r="V13" i="12"/>
  <c r="P13" i="12" s="1"/>
  <c r="S12" i="12"/>
  <c r="G12" i="12" s="1"/>
  <c r="R9" i="12"/>
  <c r="D9" i="12" s="1"/>
  <c r="V25" i="12"/>
  <c r="P25" i="12" s="1"/>
  <c r="S24" i="12"/>
  <c r="G24" i="12" s="1"/>
  <c r="R20" i="12"/>
  <c r="D20" i="12" s="1"/>
  <c r="R16" i="12"/>
  <c r="D16" i="12" s="1"/>
  <c r="V12" i="12"/>
  <c r="P12" i="12" s="1"/>
  <c r="R8" i="12"/>
  <c r="D8" i="12" s="1"/>
  <c r="V24" i="12"/>
  <c r="P24" i="12" s="1"/>
  <c r="S20" i="12"/>
  <c r="G20" i="12" s="1"/>
  <c r="S16" i="12"/>
  <c r="G16" i="12" s="1"/>
  <c r="R13" i="12"/>
  <c r="D13" i="12" s="1"/>
  <c r="S8" i="12"/>
  <c r="G8" i="12" s="1"/>
  <c r="V28" i="12"/>
  <c r="P28" i="12" s="1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H15" i="1"/>
  <c r="I15" i="1" s="1"/>
  <c r="F15" i="1"/>
  <c r="D15" i="1"/>
  <c r="U17" i="12"/>
  <c r="M17" i="12" s="1"/>
  <c r="T28" i="12"/>
  <c r="J28" i="12" s="1"/>
  <c r="V26" i="12"/>
  <c r="P26" i="12" s="1"/>
  <c r="S25" i="12"/>
  <c r="G25" i="12" s="1"/>
  <c r="T24" i="12"/>
  <c r="J24" i="12" s="1"/>
  <c r="U23" i="12"/>
  <c r="M23" i="12" s="1"/>
  <c r="R22" i="12"/>
  <c r="D22" i="12" s="1"/>
  <c r="S21" i="12"/>
  <c r="G21" i="12" s="1"/>
  <c r="T20" i="12"/>
  <c r="J20" i="12" s="1"/>
  <c r="V18" i="12"/>
  <c r="P18" i="12" s="1"/>
  <c r="R18" i="12"/>
  <c r="D18" i="12" s="1"/>
  <c r="S17" i="12"/>
  <c r="G17" i="12" s="1"/>
  <c r="T16" i="12"/>
  <c r="J16" i="12" s="1"/>
  <c r="U15" i="12"/>
  <c r="M15" i="12" s="1"/>
  <c r="V14" i="12"/>
  <c r="P14" i="12" s="1"/>
  <c r="R14" i="12"/>
  <c r="D14" i="12" s="1"/>
  <c r="S13" i="12"/>
  <c r="G13" i="12" s="1"/>
  <c r="T12" i="12"/>
  <c r="J12" i="12" s="1"/>
  <c r="U11" i="12"/>
  <c r="M11" i="12" s="1"/>
  <c r="V10" i="12"/>
  <c r="P10" i="12" s="1"/>
  <c r="S9" i="12"/>
  <c r="G9" i="12" s="1"/>
  <c r="T8" i="12"/>
  <c r="J8" i="12" s="1"/>
  <c r="V46" i="12"/>
  <c r="P46" i="12" s="1"/>
  <c r="V42" i="12"/>
  <c r="P42" i="12" s="1"/>
  <c r="V38" i="12"/>
  <c r="P38" i="12" s="1"/>
  <c r="V34" i="12"/>
  <c r="P34" i="12" s="1"/>
  <c r="U26" i="12"/>
  <c r="M26" i="12" s="1"/>
  <c r="T23" i="12"/>
  <c r="J23" i="12" s="1"/>
  <c r="U22" i="12"/>
  <c r="M22" i="12" s="1"/>
  <c r="U18" i="12"/>
  <c r="M18" i="12" s="1"/>
  <c r="U14" i="12"/>
  <c r="M14" i="12" s="1"/>
  <c r="V23" i="12"/>
  <c r="P23" i="12" s="1"/>
  <c r="R19" i="12"/>
  <c r="D19" i="12" s="1"/>
  <c r="S18" i="12"/>
  <c r="G18" i="12" s="1"/>
  <c r="V15" i="12"/>
  <c r="P15" i="12" s="1"/>
  <c r="R15" i="12"/>
  <c r="D15" i="12" s="1"/>
  <c r="S14" i="12"/>
  <c r="G14" i="12" s="1"/>
  <c r="V11" i="12"/>
  <c r="P11" i="12" s="1"/>
  <c r="R11" i="12"/>
  <c r="D11" i="12" s="1"/>
  <c r="S10" i="12"/>
  <c r="G10" i="12" s="1"/>
  <c r="S15" i="12"/>
  <c r="G15" i="12" s="1"/>
  <c r="S11" i="12"/>
  <c r="G11" i="12" s="1"/>
  <c r="U7" i="12"/>
  <c r="M7" i="12" s="1"/>
  <c r="V7" i="12"/>
  <c r="P7" i="12" s="1"/>
  <c r="R7" i="12"/>
  <c r="D7" i="12" s="1"/>
  <c r="S7" i="12"/>
  <c r="G7" i="12" s="1"/>
  <c r="H9" i="29" l="1"/>
  <c r="I12" i="29"/>
  <c r="H12" i="29"/>
  <c r="I20" i="29"/>
  <c r="H20" i="29"/>
  <c r="N12" i="28"/>
  <c r="O12" i="28"/>
  <c r="F9" i="28"/>
  <c r="E9" i="28"/>
  <c r="S26" i="12"/>
  <c r="G26" i="12" s="1"/>
  <c r="U27" i="12"/>
  <c r="M27" i="12" s="1"/>
  <c r="R17" i="12"/>
  <c r="D17" i="12" s="1"/>
  <c r="V17" i="12"/>
  <c r="P17" i="12" s="1"/>
  <c r="S27" i="12"/>
  <c r="G27" i="12" s="1"/>
  <c r="V27" i="12"/>
  <c r="P27" i="12" s="1"/>
  <c r="K23" i="28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H25" i="26"/>
  <c r="I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/>
  <c r="C14" i="29"/>
  <c r="B14" i="29"/>
  <c r="F25" i="26"/>
  <c r="E25" i="26"/>
  <c r="H22" i="25"/>
  <c r="I22" i="25"/>
  <c r="O21" i="27"/>
  <c r="N21" i="27"/>
  <c r="V19" i="12"/>
  <c r="P19" i="12" s="1"/>
  <c r="R21" i="12"/>
  <c r="D21" i="12" s="1"/>
  <c r="S22" i="12"/>
  <c r="G22" i="12" s="1"/>
  <c r="U10" i="12"/>
  <c r="M10" i="12" s="1"/>
  <c r="R10" i="12"/>
  <c r="D10" i="12" s="1"/>
  <c r="U19" i="12"/>
  <c r="M19" i="12" s="1"/>
  <c r="V22" i="12"/>
  <c r="P22" i="12" s="1"/>
  <c r="R26" i="12"/>
  <c r="D26" i="12" s="1"/>
  <c r="T27" i="12"/>
  <c r="J27" i="12" s="1"/>
  <c r="V9" i="12"/>
  <c r="P9" i="12" s="1"/>
  <c r="V21" i="12"/>
  <c r="P21" i="12" s="1"/>
  <c r="U9" i="12"/>
  <c r="M9" i="12" s="1"/>
  <c r="U21" i="12"/>
  <c r="M21" i="12" s="1"/>
  <c r="R25" i="12"/>
  <c r="D25" i="12" s="1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E15" i="29"/>
  <c r="F15" i="29"/>
  <c r="H7" i="29"/>
  <c r="I7" i="29"/>
  <c r="O15" i="29"/>
  <c r="N15" i="29"/>
  <c r="E19" i="29"/>
  <c r="F19" i="29"/>
  <c r="K7" i="29"/>
  <c r="L7" i="29"/>
  <c r="B15" i="29"/>
  <c r="C15" i="29" s="1"/>
  <c r="F7" i="29"/>
  <c r="E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/>
  <c r="I22" i="26"/>
  <c r="H22" i="26"/>
  <c r="F22" i="26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I18" i="29" l="1"/>
  <c r="H23" i="29"/>
  <c r="I23" i="29"/>
  <c r="I10" i="29"/>
  <c r="H10" i="29"/>
  <c r="G4" i="1"/>
  <c r="V31" i="12"/>
  <c r="H13" i="29" l="1"/>
  <c r="I13" i="29"/>
  <c r="I26" i="29"/>
  <c r="H26" i="29"/>
  <c r="H21" i="29"/>
  <c r="I21" i="29"/>
  <c r="R31" i="12"/>
  <c r="S31" i="12"/>
  <c r="T31" i="12"/>
  <c r="U31" i="12"/>
  <c r="I16" i="29" l="1"/>
  <c r="H16" i="29"/>
  <c r="H24" i="29"/>
  <c r="I24" i="29"/>
  <c r="K3" i="12"/>
  <c r="H31" i="1"/>
  <c r="I31" i="1" s="1"/>
  <c r="H4" i="1"/>
  <c r="I4" i="1" s="1"/>
  <c r="I27" i="29" l="1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I22" i="29" l="1"/>
  <c r="H22" i="29"/>
  <c r="F4" i="1"/>
  <c r="I25" i="29" l="1"/>
  <c r="H25" i="29"/>
  <c r="J31" i="12"/>
  <c r="G31" i="12"/>
  <c r="M31" i="12"/>
  <c r="D31" i="12"/>
  <c r="P31" i="12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<sst xmlns="http://schemas.openxmlformats.org/spreadsheetml/2006/main" count="758" uniqueCount="89">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</sst>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3" borderId="2" applyNumberFormat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164" fontId="2" fillId="3" borderId="0" xfId="2" applyNumberFormat="1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164" fontId="6" fillId="3" borderId="0" xfId="2" applyNumberFormat="1" applyFont="1" applyBorder="1"/>
    <xf numFmtId="164" fontId="2" fillId="3" borderId="1" xfId="2" applyNumberFormat="1" applyFont="1" applyBorder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164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6" fontId="22" fillId="3" borderId="2" xfId="2" applyNumberFormat="1" applyFont="1"/>
    <xf numFmtId="0" fontId="22" fillId="3" borderId="2" xfId="2" applyNumberFormat="1" applyFont="1"/>
    <xf numFmtId="166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6" fontId="22" fillId="3" borderId="0" xfId="1" applyNumberFormat="1" applyFont="1" applyFill="1" applyBorder="1"/>
    <xf numFmtId="165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6" fontId="22" fillId="3" borderId="4" xfId="2" applyNumberFormat="1" applyFont="1" applyBorder="1"/>
    <xf numFmtId="165" fontId="22" fillId="2" borderId="7" xfId="1" applyFont="1" applyFill="1" applyBorder="1"/>
    <xf numFmtId="0" fontId="22" fillId="3" borderId="8" xfId="2" applyFont="1" applyBorder="1"/>
    <xf numFmtId="165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/>
    <xf numFmtId="164" fontId="17" fillId="0" borderId="3" xfId="0" applyNumberFormat="1" applyFon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5" fontId="22" fillId="2" borderId="3" xfId="1" applyFont="1" applyFill="1" applyBorder="1"/>
    <xf numFmtId="166" fontId="22" fillId="3" borderId="3" xfId="2" applyNumberFormat="1" applyFont="1" applyBorder="1"/>
    <xf numFmtId="1" fontId="22" fillId="3" borderId="3" xfId="2" applyNumberFormat="1" applyFont="1" applyBorder="1"/>
    <xf numFmtId="166" fontId="22" fillId="3" borderId="3" xfId="1" applyNumberFormat="1" applyFont="1" applyFill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4" x14ac:dyDescent="0.3"/>
  <cols>
    <col min="1" max="1" width="46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9" max="9" width="10.88671875" customWidth="1"/>
  </cols>
  <sheetData>
    <row r="1" spans="1:9" ht="15.6" x14ac:dyDescent="0.3">
      <c r="A1" s="6" t="s">
        <v>14</v>
      </c>
      <c r="F1" s="23" t="s">
        <v>42</v>
      </c>
      <c r="G1" s="20">
        <v>0.03</v>
      </c>
    </row>
    <row r="2" spans="1:9" ht="43.2" x14ac:dyDescent="0.3">
      <c r="A2" s="45"/>
      <c r="B2" s="46" t="s">
        <v>15</v>
      </c>
      <c r="C2" s="45"/>
      <c r="D2" s="45"/>
      <c r="E2" s="45"/>
      <c r="F2" s="45"/>
      <c r="G2" s="45"/>
      <c r="H2" s="41" t="s">
        <v>77</v>
      </c>
      <c r="I2" s="44" t="s">
        <v>78</v>
      </c>
    </row>
    <row r="3" spans="1:9" x14ac:dyDescent="0.3">
      <c r="A3" s="42"/>
      <c r="B3" s="7"/>
      <c r="C3" s="43" t="s">
        <v>0</v>
      </c>
      <c r="D3" s="43" t="s">
        <v>1</v>
      </c>
      <c r="E3" s="43" t="s">
        <v>2</v>
      </c>
      <c r="F3" s="43" t="s">
        <v>3</v>
      </c>
      <c r="G3" s="43" t="s">
        <v>4</v>
      </c>
    </row>
    <row r="4" spans="1:9" x14ac:dyDescent="0.3">
      <c r="A4" s="24" t="s">
        <v>40</v>
      </c>
      <c r="B4" s="37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">
      <c r="A5" s="35" t="s">
        <v>41</v>
      </c>
      <c r="B5" s="39"/>
      <c r="C5" s="36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">
      <c r="A6" s="35" t="s">
        <v>45</v>
      </c>
      <c r="B6" s="39"/>
      <c r="C6" s="36">
        <f t="shared" si="0"/>
        <v>178.125</v>
      </c>
      <c r="D6" s="24">
        <f t="shared" si="1"/>
        <v>249.37499999999997</v>
      </c>
      <c r="E6" s="26">
        <f t="shared" si="2"/>
        <v>285</v>
      </c>
      <c r="F6" s="24">
        <f t="shared" si="3"/>
        <v>356.25</v>
      </c>
      <c r="G6" s="27">
        <f t="shared" ref="G6:G26" si="6">G33*0.75</f>
        <v>356.25</v>
      </c>
      <c r="H6" s="31">
        <f t="shared" si="4"/>
        <v>10.6875</v>
      </c>
      <c r="I6" s="31">
        <f t="shared" si="5"/>
        <v>366.9375</v>
      </c>
    </row>
    <row r="7" spans="1:9" x14ac:dyDescent="0.3">
      <c r="A7" s="35" t="s">
        <v>46</v>
      </c>
      <c r="B7" s="39"/>
      <c r="C7" s="36">
        <f t="shared" si="0"/>
        <v>180</v>
      </c>
      <c r="D7" s="24">
        <f t="shared" si="1"/>
        <v>251.99999999999997</v>
      </c>
      <c r="E7" s="26">
        <f t="shared" si="2"/>
        <v>288</v>
      </c>
      <c r="F7" s="24">
        <f t="shared" si="3"/>
        <v>360</v>
      </c>
      <c r="G7" s="27">
        <f t="shared" si="6"/>
        <v>360</v>
      </c>
      <c r="H7" s="31">
        <f t="shared" si="4"/>
        <v>10.799999999999999</v>
      </c>
      <c r="I7" s="31">
        <f t="shared" si="5"/>
        <v>370.8</v>
      </c>
    </row>
    <row r="8" spans="1:9" x14ac:dyDescent="0.3">
      <c r="A8" s="24" t="s">
        <v>43</v>
      </c>
      <c r="B8" s="38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">
      <c r="A9" s="24" t="s">
        <v>44</v>
      </c>
      <c r="B9" s="24"/>
      <c r="C9" s="25">
        <f t="shared" si="0"/>
        <v>285</v>
      </c>
      <c r="D9" s="24">
        <f t="shared" si="1"/>
        <v>399</v>
      </c>
      <c r="E9" s="26">
        <f t="shared" si="2"/>
        <v>456</v>
      </c>
      <c r="F9" s="24">
        <f t="shared" si="3"/>
        <v>570</v>
      </c>
      <c r="G9" s="27">
        <f t="shared" si="6"/>
        <v>570</v>
      </c>
      <c r="H9" s="31">
        <f t="shared" si="4"/>
        <v>17.099999999999998</v>
      </c>
      <c r="I9" s="31">
        <f t="shared" si="5"/>
        <v>587.1</v>
      </c>
    </row>
    <row r="10" spans="1:9" x14ac:dyDescent="0.3">
      <c r="A10" s="24" t="s">
        <v>51</v>
      </c>
      <c r="B10" s="24"/>
      <c r="C10" s="25">
        <f t="shared" si="0"/>
        <v>300</v>
      </c>
      <c r="D10" s="24">
        <f t="shared" si="1"/>
        <v>420</v>
      </c>
      <c r="E10" s="26">
        <f t="shared" si="2"/>
        <v>480</v>
      </c>
      <c r="F10" s="24">
        <f t="shared" si="3"/>
        <v>600</v>
      </c>
      <c r="G10" s="27">
        <f t="shared" si="6"/>
        <v>600</v>
      </c>
      <c r="H10" s="31">
        <f t="shared" si="4"/>
        <v>18</v>
      </c>
      <c r="I10" s="31">
        <f t="shared" si="5"/>
        <v>618</v>
      </c>
    </row>
    <row r="11" spans="1:9" x14ac:dyDescent="0.3">
      <c r="A11" s="24" t="s">
        <v>47</v>
      </c>
      <c r="B11" s="24"/>
      <c r="C11" s="25">
        <f t="shared" si="0"/>
        <v>318.75</v>
      </c>
      <c r="D11" s="24">
        <f t="shared" si="1"/>
        <v>446.25</v>
      </c>
      <c r="E11" s="26">
        <f t="shared" si="2"/>
        <v>510</v>
      </c>
      <c r="F11" s="24">
        <f t="shared" si="3"/>
        <v>637.5</v>
      </c>
      <c r="G11" s="27">
        <f t="shared" si="6"/>
        <v>637.5</v>
      </c>
      <c r="H11" s="31">
        <f t="shared" si="4"/>
        <v>19.125</v>
      </c>
      <c r="I11" s="31">
        <f t="shared" si="5"/>
        <v>656.625</v>
      </c>
    </row>
    <row r="12" spans="1:9" x14ac:dyDescent="0.3">
      <c r="A12" s="24" t="s">
        <v>48</v>
      </c>
      <c r="B12" s="24"/>
      <c r="C12" s="25">
        <f t="shared" si="0"/>
        <v>375</v>
      </c>
      <c r="D12" s="24">
        <f t="shared" si="1"/>
        <v>525</v>
      </c>
      <c r="E12" s="26">
        <f t="shared" si="2"/>
        <v>600</v>
      </c>
      <c r="F12" s="24">
        <f t="shared" si="3"/>
        <v>750</v>
      </c>
      <c r="G12" s="27">
        <f t="shared" si="6"/>
        <v>750</v>
      </c>
      <c r="H12" s="31">
        <f t="shared" si="4"/>
        <v>22.5</v>
      </c>
      <c r="I12" s="31">
        <f t="shared" si="5"/>
        <v>772.5</v>
      </c>
    </row>
    <row r="13" spans="1:9" x14ac:dyDescent="0.3">
      <c r="A13" s="24" t="s">
        <v>49</v>
      </c>
      <c r="B13" s="24"/>
      <c r="C13" s="25">
        <f t="shared" si="0"/>
        <v>196.875</v>
      </c>
      <c r="D13" s="24">
        <f t="shared" si="1"/>
        <v>275.625</v>
      </c>
      <c r="E13" s="26">
        <f t="shared" si="2"/>
        <v>315</v>
      </c>
      <c r="F13" s="24">
        <f t="shared" si="3"/>
        <v>393.75</v>
      </c>
      <c r="G13" s="27">
        <f t="shared" si="6"/>
        <v>393.75</v>
      </c>
      <c r="H13" s="31">
        <f t="shared" si="4"/>
        <v>11.8125</v>
      </c>
      <c r="I13" s="31">
        <f t="shared" si="5"/>
        <v>405.5625</v>
      </c>
    </row>
    <row r="14" spans="1:9" x14ac:dyDescent="0.3">
      <c r="A14" s="24" t="s">
        <v>50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">
      <c r="A15" s="24" t="s">
        <v>52</v>
      </c>
      <c r="B15" s="24"/>
      <c r="C15" s="25">
        <f t="shared" si="0"/>
        <v>202.5</v>
      </c>
      <c r="D15" s="24">
        <f t="shared" si="1"/>
        <v>283.5</v>
      </c>
      <c r="E15" s="26">
        <f t="shared" si="2"/>
        <v>324</v>
      </c>
      <c r="F15" s="24">
        <f t="shared" si="3"/>
        <v>405</v>
      </c>
      <c r="G15" s="27">
        <f t="shared" si="6"/>
        <v>405</v>
      </c>
      <c r="H15" s="31">
        <f t="shared" si="4"/>
        <v>12.15</v>
      </c>
      <c r="I15" s="31">
        <f t="shared" si="5"/>
        <v>417.15</v>
      </c>
    </row>
    <row r="16" spans="1:9" x14ac:dyDescent="0.3">
      <c r="A16" s="24" t="s">
        <v>53</v>
      </c>
      <c r="B16" s="24"/>
      <c r="C16" s="25">
        <f t="shared" si="0"/>
        <v>225</v>
      </c>
      <c r="D16" s="24">
        <f t="shared" si="1"/>
        <v>315</v>
      </c>
      <c r="E16" s="26">
        <f t="shared" si="2"/>
        <v>360</v>
      </c>
      <c r="F16" s="24">
        <f t="shared" si="3"/>
        <v>450</v>
      </c>
      <c r="G16" s="27">
        <f t="shared" si="6"/>
        <v>450</v>
      </c>
      <c r="H16" s="31">
        <f t="shared" si="4"/>
        <v>13.5</v>
      </c>
      <c r="I16" s="31">
        <f t="shared" si="5"/>
        <v>463.5</v>
      </c>
    </row>
    <row r="17" spans="1:9" x14ac:dyDescent="0.3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">
      <c r="A20" s="24" t="s">
        <v>59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">
      <c r="A21" s="32" t="s">
        <v>60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">
      <c r="A22" s="33" t="s">
        <v>54</v>
      </c>
      <c r="B22" s="40"/>
      <c r="C22" s="36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">
      <c r="A23" s="33" t="s">
        <v>55</v>
      </c>
      <c r="B23" s="40"/>
      <c r="C23" s="36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">
      <c r="A24" s="33" t="s">
        <v>56</v>
      </c>
      <c r="B24" s="40"/>
      <c r="C24" s="36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">
      <c r="A25" s="33" t="s">
        <v>57</v>
      </c>
      <c r="B25" s="40"/>
      <c r="C25" s="36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">
      <c r="A26" s="33" t="s">
        <v>58</v>
      </c>
      <c r="B26" s="40"/>
      <c r="C26" s="36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">
      <c r="A27" s="33"/>
      <c r="B27" s="40"/>
      <c r="C27" s="36"/>
      <c r="D27" s="24"/>
      <c r="E27" s="26"/>
      <c r="F27" s="24"/>
      <c r="G27" s="30"/>
      <c r="H27" s="31"/>
      <c r="I27" s="31"/>
    </row>
    <row r="28" spans="1:9" x14ac:dyDescent="0.3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">
      <c r="A30" s="32"/>
      <c r="B30" s="28"/>
      <c r="C30" s="56" t="s">
        <v>0</v>
      </c>
      <c r="D30" s="56" t="s">
        <v>1</v>
      </c>
      <c r="E30" s="56" t="s">
        <v>2</v>
      </c>
      <c r="F30" s="56" t="s">
        <v>3</v>
      </c>
      <c r="G30" s="56" t="s">
        <v>4</v>
      </c>
      <c r="H30" s="31" t="s">
        <v>5</v>
      </c>
      <c r="I30" s="31" t="s">
        <v>5</v>
      </c>
    </row>
    <row r="31" spans="1:9" x14ac:dyDescent="0.3">
      <c r="A31" s="33" t="s">
        <v>40</v>
      </c>
      <c r="B31" s="57"/>
      <c r="C31" s="58">
        <f>G31*50%</f>
        <v>225</v>
      </c>
      <c r="D31" s="33">
        <f>G31*70%</f>
        <v>315</v>
      </c>
      <c r="E31" s="59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">
      <c r="A32" s="33" t="s">
        <v>41</v>
      </c>
      <c r="B32" s="57"/>
      <c r="C32" s="58">
        <f>G32*50%</f>
        <v>226</v>
      </c>
      <c r="D32" s="60">
        <f>G32*70%</f>
        <v>316.39999999999998</v>
      </c>
      <c r="E32" s="59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">
      <c r="A33" s="33" t="s">
        <v>45</v>
      </c>
      <c r="B33" s="57"/>
      <c r="C33" s="58">
        <f t="shared" ref="C33:C49" si="9">G33*50%</f>
        <v>237.5</v>
      </c>
      <c r="D33" s="60">
        <f t="shared" ref="D33:D49" si="10">G33*70%</f>
        <v>332.5</v>
      </c>
      <c r="E33" s="59">
        <f t="shared" ref="E33:E49" si="11">G33*80%</f>
        <v>380</v>
      </c>
      <c r="F33" s="33">
        <f t="shared" ref="F33:F53" si="12">G33*100%</f>
        <v>475</v>
      </c>
      <c r="G33" s="33">
        <v>475</v>
      </c>
      <c r="H33" s="31">
        <f t="shared" si="7"/>
        <v>14.25</v>
      </c>
      <c r="I33" s="31">
        <f t="shared" si="8"/>
        <v>489.25</v>
      </c>
    </row>
    <row r="34" spans="1:9" x14ac:dyDescent="0.3">
      <c r="A34" s="33" t="s">
        <v>46</v>
      </c>
      <c r="B34" s="57"/>
      <c r="C34" s="58">
        <f t="shared" si="9"/>
        <v>240</v>
      </c>
      <c r="D34" s="60">
        <f t="shared" si="10"/>
        <v>336</v>
      </c>
      <c r="E34" s="59">
        <f t="shared" si="11"/>
        <v>384</v>
      </c>
      <c r="F34" s="33">
        <f t="shared" si="12"/>
        <v>480</v>
      </c>
      <c r="G34" s="33">
        <v>480</v>
      </c>
      <c r="H34" s="31">
        <f t="shared" si="7"/>
        <v>14.399999999999999</v>
      </c>
      <c r="I34" s="31">
        <f t="shared" si="8"/>
        <v>494.4</v>
      </c>
    </row>
    <row r="35" spans="1:9" x14ac:dyDescent="0.3">
      <c r="A35" s="33" t="s">
        <v>43</v>
      </c>
      <c r="B35" s="33"/>
      <c r="C35" s="58">
        <f t="shared" si="9"/>
        <v>375</v>
      </c>
      <c r="D35" s="60">
        <f t="shared" si="10"/>
        <v>525</v>
      </c>
      <c r="E35" s="59">
        <f t="shared" si="11"/>
        <v>600</v>
      </c>
      <c r="F35" s="33">
        <f t="shared" si="12"/>
        <v>750</v>
      </c>
      <c r="G35" s="33">
        <v>750</v>
      </c>
      <c r="H35" s="31">
        <f t="shared" si="7"/>
        <v>22.5</v>
      </c>
      <c r="I35" s="31">
        <f t="shared" si="8"/>
        <v>772.5</v>
      </c>
    </row>
    <row r="36" spans="1:9" x14ac:dyDescent="0.3">
      <c r="A36" s="33" t="s">
        <v>44</v>
      </c>
      <c r="B36" s="33"/>
      <c r="C36" s="58">
        <f t="shared" si="9"/>
        <v>380</v>
      </c>
      <c r="D36" s="60">
        <f t="shared" si="10"/>
        <v>532</v>
      </c>
      <c r="E36" s="59">
        <f t="shared" si="11"/>
        <v>608</v>
      </c>
      <c r="F36" s="33">
        <f t="shared" si="12"/>
        <v>760</v>
      </c>
      <c r="G36" s="33">
        <v>760</v>
      </c>
      <c r="H36" s="31">
        <f t="shared" si="7"/>
        <v>22.8</v>
      </c>
      <c r="I36" s="31">
        <f t="shared" si="8"/>
        <v>782.8</v>
      </c>
    </row>
    <row r="37" spans="1:9" x14ac:dyDescent="0.3">
      <c r="A37" s="33" t="s">
        <v>51</v>
      </c>
      <c r="B37" s="33"/>
      <c r="C37" s="58">
        <f t="shared" si="9"/>
        <v>400</v>
      </c>
      <c r="D37" s="60">
        <f t="shared" si="10"/>
        <v>560</v>
      </c>
      <c r="E37" s="59">
        <f t="shared" si="11"/>
        <v>640</v>
      </c>
      <c r="F37" s="33">
        <f t="shared" si="12"/>
        <v>800</v>
      </c>
      <c r="G37" s="33">
        <v>800</v>
      </c>
      <c r="H37" s="31">
        <f t="shared" si="7"/>
        <v>24</v>
      </c>
      <c r="I37" s="31">
        <f t="shared" si="8"/>
        <v>824</v>
      </c>
    </row>
    <row r="38" spans="1:9" x14ac:dyDescent="0.3">
      <c r="A38" s="33" t="s">
        <v>47</v>
      </c>
      <c r="B38" s="33"/>
      <c r="C38" s="58">
        <f t="shared" si="9"/>
        <v>425</v>
      </c>
      <c r="D38" s="60">
        <f t="shared" si="10"/>
        <v>595</v>
      </c>
      <c r="E38" s="59">
        <f t="shared" si="11"/>
        <v>680</v>
      </c>
      <c r="F38" s="33">
        <f t="shared" si="12"/>
        <v>850</v>
      </c>
      <c r="G38" s="33">
        <v>850</v>
      </c>
      <c r="H38" s="31">
        <f t="shared" si="7"/>
        <v>25.5</v>
      </c>
      <c r="I38" s="31">
        <f t="shared" si="8"/>
        <v>875.5</v>
      </c>
    </row>
    <row r="39" spans="1:9" x14ac:dyDescent="0.3">
      <c r="A39" s="33" t="s">
        <v>48</v>
      </c>
      <c r="B39" s="33"/>
      <c r="C39" s="58">
        <f t="shared" si="9"/>
        <v>500</v>
      </c>
      <c r="D39" s="60">
        <f t="shared" si="10"/>
        <v>700</v>
      </c>
      <c r="E39" s="59">
        <f t="shared" si="11"/>
        <v>800</v>
      </c>
      <c r="F39" s="33">
        <f t="shared" si="12"/>
        <v>1000</v>
      </c>
      <c r="G39" s="33">
        <v>1000</v>
      </c>
      <c r="H39" s="31">
        <f t="shared" si="7"/>
        <v>30</v>
      </c>
      <c r="I39" s="31">
        <f t="shared" si="8"/>
        <v>1030</v>
      </c>
    </row>
    <row r="40" spans="1:9" x14ac:dyDescent="0.3">
      <c r="A40" s="33" t="s">
        <v>49</v>
      </c>
      <c r="B40" s="33"/>
      <c r="C40" s="58">
        <f t="shared" si="9"/>
        <v>262.5</v>
      </c>
      <c r="D40" s="60">
        <f t="shared" si="10"/>
        <v>367.5</v>
      </c>
      <c r="E40" s="59">
        <f t="shared" si="11"/>
        <v>420</v>
      </c>
      <c r="F40" s="33">
        <f t="shared" si="12"/>
        <v>525</v>
      </c>
      <c r="G40" s="33">
        <v>525</v>
      </c>
      <c r="H40" s="31">
        <f t="shared" si="7"/>
        <v>15.75</v>
      </c>
      <c r="I40" s="31">
        <f t="shared" si="8"/>
        <v>540.75</v>
      </c>
    </row>
    <row r="41" spans="1:9" x14ac:dyDescent="0.3">
      <c r="A41" s="33" t="s">
        <v>50</v>
      </c>
      <c r="B41" s="33"/>
      <c r="C41" s="58">
        <f t="shared" si="9"/>
        <v>275</v>
      </c>
      <c r="D41" s="60">
        <f t="shared" si="10"/>
        <v>385</v>
      </c>
      <c r="E41" s="59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">
      <c r="A42" s="33" t="s">
        <v>52</v>
      </c>
      <c r="B42" s="33"/>
      <c r="C42" s="58">
        <f t="shared" si="9"/>
        <v>270</v>
      </c>
      <c r="D42" s="60">
        <f t="shared" si="10"/>
        <v>378</v>
      </c>
      <c r="E42" s="59">
        <f t="shared" si="11"/>
        <v>432</v>
      </c>
      <c r="F42" s="33">
        <f t="shared" si="12"/>
        <v>540</v>
      </c>
      <c r="G42" s="33">
        <v>540</v>
      </c>
      <c r="H42" s="31">
        <f t="shared" si="7"/>
        <v>16.2</v>
      </c>
      <c r="I42" s="31">
        <f t="shared" si="8"/>
        <v>556.20000000000005</v>
      </c>
    </row>
    <row r="43" spans="1:9" x14ac:dyDescent="0.3">
      <c r="A43" s="33" t="s">
        <v>53</v>
      </c>
      <c r="B43" s="33"/>
      <c r="C43" s="58">
        <f t="shared" si="9"/>
        <v>300</v>
      </c>
      <c r="D43" s="60">
        <f t="shared" si="10"/>
        <v>420</v>
      </c>
      <c r="E43" s="59">
        <f t="shared" si="11"/>
        <v>480</v>
      </c>
      <c r="F43" s="33">
        <f t="shared" si="12"/>
        <v>600</v>
      </c>
      <c r="G43" s="33">
        <v>600</v>
      </c>
      <c r="H43" s="31">
        <f t="shared" si="7"/>
        <v>18</v>
      </c>
      <c r="I43" s="31">
        <f t="shared" si="8"/>
        <v>618</v>
      </c>
    </row>
    <row r="44" spans="1:9" x14ac:dyDescent="0.3">
      <c r="A44" s="33" t="s">
        <v>26</v>
      </c>
      <c r="B44" s="33"/>
      <c r="C44" s="58">
        <f t="shared" si="9"/>
        <v>200</v>
      </c>
      <c r="D44" s="60">
        <f t="shared" si="10"/>
        <v>280</v>
      </c>
      <c r="E44" s="59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">
      <c r="A45" s="33" t="s">
        <v>25</v>
      </c>
      <c r="B45" s="33"/>
      <c r="C45" s="58">
        <f t="shared" si="9"/>
        <v>150</v>
      </c>
      <c r="D45" s="60">
        <f t="shared" si="10"/>
        <v>210</v>
      </c>
      <c r="E45" s="59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">
      <c r="A46" s="33" t="s">
        <v>24</v>
      </c>
      <c r="B46" s="33"/>
      <c r="C46" s="58">
        <f t="shared" si="9"/>
        <v>112.5</v>
      </c>
      <c r="D46" s="60">
        <f t="shared" si="10"/>
        <v>157.5</v>
      </c>
      <c r="E46" s="59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">
      <c r="A47" s="33" t="s">
        <v>59</v>
      </c>
      <c r="B47" s="33"/>
      <c r="C47" s="58">
        <f t="shared" si="9"/>
        <v>375</v>
      </c>
      <c r="D47" s="60">
        <f t="shared" si="10"/>
        <v>525</v>
      </c>
      <c r="E47" s="59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">
      <c r="A48" s="33" t="s">
        <v>60</v>
      </c>
      <c r="B48" s="33"/>
      <c r="C48" s="58">
        <f t="shared" si="9"/>
        <v>400</v>
      </c>
      <c r="D48" s="60">
        <f t="shared" si="10"/>
        <v>560</v>
      </c>
      <c r="E48" s="59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">
      <c r="A49" s="33" t="s">
        <v>54</v>
      </c>
      <c r="B49" s="33"/>
      <c r="C49" s="58">
        <f t="shared" si="9"/>
        <v>200</v>
      </c>
      <c r="D49" s="60">
        <f t="shared" si="10"/>
        <v>280</v>
      </c>
      <c r="E49" s="59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">
      <c r="A50" s="34" t="s">
        <v>55</v>
      </c>
      <c r="B50" s="33"/>
      <c r="C50" s="58">
        <f t="shared" ref="C50:C53" si="13">G50*50%</f>
        <v>205</v>
      </c>
      <c r="D50" s="60">
        <f t="shared" ref="D50:D53" si="14">G50*70%</f>
        <v>287</v>
      </c>
      <c r="E50" s="59">
        <f t="shared" ref="E50:E53" si="15"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">
      <c r="A51" s="34" t="s">
        <v>56</v>
      </c>
      <c r="B51" s="41"/>
      <c r="C51" s="58">
        <f t="shared" si="13"/>
        <v>225</v>
      </c>
      <c r="D51" s="60">
        <f t="shared" si="14"/>
        <v>315</v>
      </c>
      <c r="E51" s="59">
        <f t="shared" si="15"/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">
      <c r="A52" s="34" t="s">
        <v>57</v>
      </c>
      <c r="B52" s="41"/>
      <c r="C52" s="58">
        <f t="shared" si="13"/>
        <v>250</v>
      </c>
      <c r="D52" s="60">
        <f t="shared" si="14"/>
        <v>350</v>
      </c>
      <c r="E52" s="59">
        <f t="shared" si="15"/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">
      <c r="A53" s="34" t="s">
        <v>58</v>
      </c>
      <c r="B53" s="41"/>
      <c r="C53" s="58">
        <f t="shared" si="13"/>
        <v>400</v>
      </c>
      <c r="D53" s="60">
        <f t="shared" si="14"/>
        <v>560</v>
      </c>
      <c r="E53" s="59">
        <f t="shared" si="15"/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workbookViewId="0">
      <selection activeCell="D31" sqref="D31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79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80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81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topLeftCell="A10" workbookViewId="0">
      <selection activeCell="A3" sqref="A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abSelected="1" zoomScale="95" zoomScaleNormal="95" workbookViewId="0">
      <selection activeCell="D3" sqref="D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6.25</v>
      </c>
      <c r="E3" s="16"/>
      <c r="F3" s="16"/>
      <c r="G3" s="16">
        <v>8.1750000000000007</v>
      </c>
      <c r="H3" s="16"/>
      <c r="I3" s="16">
        <v>19.399999999999999</v>
      </c>
      <c r="J3" s="16" t="s">
        <v>34</v>
      </c>
      <c r="K3" s="22">
        <f>(100+K2)</f>
        <v>103</v>
      </c>
      <c r="L3" s="16"/>
      <c r="M3" s="16">
        <v>20.164999999999999</v>
      </c>
      <c r="N3" s="16"/>
      <c r="O3" s="16"/>
      <c r="P3" s="16">
        <v>25.9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62.40234375</v>
      </c>
      <c r="C6" s="50">
        <f>D6-B6</f>
        <v>1.8720703125</v>
      </c>
      <c r="D6" s="51">
        <f>(R6+R6*$K$2/100)*$D$3/12</f>
        <v>64.2744140625</v>
      </c>
      <c r="E6" s="50">
        <f>VALUE(G6*100/$K$3)</f>
        <v>138.18304687500003</v>
      </c>
      <c r="F6" s="50">
        <f>VALUE(G6*$K$2/$K$3)</f>
        <v>4.1454914062500006</v>
      </c>
      <c r="G6" s="51">
        <f>(S6+S6*$K$2/100)*$G$3/12</f>
        <v>142.32853828125002</v>
      </c>
      <c r="H6" s="52">
        <f>VALUE(J6*100/$K$3)</f>
        <v>218.25</v>
      </c>
      <c r="I6" s="52">
        <f>VALUE(J6*$K$2/$K$3)</f>
        <v>6.5475000000000003</v>
      </c>
      <c r="J6" s="51">
        <f>(T6+T6*$K$2/100)*$I$3/24</f>
        <v>224.79750000000001</v>
      </c>
      <c r="K6" s="52">
        <f>VALUE(M6*100/$K$3)</f>
        <v>283.14495703124999</v>
      </c>
      <c r="L6" s="52">
        <f>VALUE(M6*$K$2/$K$3)</f>
        <v>8.4943487109374995</v>
      </c>
      <c r="M6" s="51">
        <f>(U6+U6*$K$2/100)*$M$3/24</f>
        <v>291.6393057421875</v>
      </c>
      <c r="N6" s="53">
        <f>VALUE(P6*100/$K$3)</f>
        <v>349.65</v>
      </c>
      <c r="O6" s="53">
        <f>VALUE(P6*$K$2/$K$3)</f>
        <v>10.4895</v>
      </c>
      <c r="P6" s="51">
        <f>(V6+V6*$K$2/100)*$P$3/30</f>
        <v>360.1395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62.6796875</v>
      </c>
      <c r="C7" s="50">
        <f t="shared" ref="C7:C28" si="1">D7-B7</f>
        <v>1.880390625000004</v>
      </c>
      <c r="D7" s="51">
        <f t="shared" ref="D7:D28" si="2">(R7+R7*$K$2/100)*$D$3/12</f>
        <v>64.560078125000004</v>
      </c>
      <c r="E7" s="50">
        <f t="shared" ref="E7:E28" si="3">VALUE(G7*100/$K$3)</f>
        <v>138.79719374999999</v>
      </c>
      <c r="F7" s="50">
        <f t="shared" ref="F7:F28" si="4">VALUE(G7*$K$2/$K$3)</f>
        <v>4.1639158125</v>
      </c>
      <c r="G7" s="51">
        <f t="shared" ref="G7:G28" si="5">(S7+S7*$K$2/100)*$G$3/12</f>
        <v>142.96110956250001</v>
      </c>
      <c r="H7" s="52">
        <f t="shared" ref="H7:H28" si="6">VALUE(J7*100/$K$3)</f>
        <v>219.22</v>
      </c>
      <c r="I7" s="52">
        <f t="shared" ref="I7:I28" si="7">VALUE(J7*$K$2/$K$3)</f>
        <v>6.5766</v>
      </c>
      <c r="J7" s="51">
        <f t="shared" ref="J7:J28" si="8">(T7+T7*$K$2/100)*$I$3/24</f>
        <v>225.79660000000001</v>
      </c>
      <c r="K7" s="52">
        <f t="shared" ref="K7:K28" si="9">VALUE(M7*100/$K$3)</f>
        <v>284.40337906249999</v>
      </c>
      <c r="L7" s="52">
        <f t="shared" ref="L7:L28" si="10">VALUE(M7*$K$2/$K$3)</f>
        <v>8.5321013718749992</v>
      </c>
      <c r="M7" s="51">
        <f t="shared" ref="M7:M28" si="11">(U7+U7*$K$2/100)*$M$3/24</f>
        <v>292.93548043437499</v>
      </c>
      <c r="N7" s="53">
        <f t="shared" ref="N7:N28" si="12">VALUE(P7*100/$K$3)</f>
        <v>351.20400000000001</v>
      </c>
      <c r="O7" s="53">
        <f t="shared" ref="O7:O28" si="13">VALUE(P7*$K$2/$K$3)</f>
        <v>10.536120000000002</v>
      </c>
      <c r="P7" s="51">
        <f t="shared" ref="P7:P28" si="14">(V7+V7*$K$2/100)*$P$3/30</f>
        <v>361.74012000000005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65.869140625</v>
      </c>
      <c r="C8" s="50">
        <f t="shared" si="1"/>
        <v>1.97607421875</v>
      </c>
      <c r="D8" s="51">
        <f t="shared" si="2"/>
        <v>67.84521484375</v>
      </c>
      <c r="E8" s="50">
        <f t="shared" si="3"/>
        <v>145.85988281250002</v>
      </c>
      <c r="F8" s="50">
        <f t="shared" si="4"/>
        <v>4.3757964843750008</v>
      </c>
      <c r="G8" s="51">
        <f t="shared" si="5"/>
        <v>150.23567929687502</v>
      </c>
      <c r="H8" s="52">
        <f t="shared" si="6"/>
        <v>230.375</v>
      </c>
      <c r="I8" s="52">
        <f t="shared" si="7"/>
        <v>6.9112499999999999</v>
      </c>
      <c r="J8" s="51">
        <f t="shared" si="8"/>
        <v>237.28625</v>
      </c>
      <c r="K8" s="52">
        <f t="shared" si="9"/>
        <v>298.87523242187501</v>
      </c>
      <c r="L8" s="52">
        <f t="shared" si="10"/>
        <v>8.9662569726562502</v>
      </c>
      <c r="M8" s="51">
        <f t="shared" si="11"/>
        <v>307.84148939453127</v>
      </c>
      <c r="N8" s="53">
        <f t="shared" si="12"/>
        <v>369.07499999999999</v>
      </c>
      <c r="O8" s="53">
        <f t="shared" si="13"/>
        <v>11.07225</v>
      </c>
      <c r="P8" s="51">
        <f t="shared" si="14"/>
        <v>380.14724999999999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66.562499999999986</v>
      </c>
      <c r="C9" s="50">
        <f t="shared" si="1"/>
        <v>1.9968750000000028</v>
      </c>
      <c r="D9" s="51">
        <f t="shared" si="2"/>
        <v>68.559374999999989</v>
      </c>
      <c r="E9" s="50">
        <f t="shared" si="3"/>
        <v>147.39524999999998</v>
      </c>
      <c r="F9" s="50">
        <f t="shared" si="4"/>
        <v>4.4218574999999998</v>
      </c>
      <c r="G9" s="51">
        <f t="shared" si="5"/>
        <v>151.81710749999999</v>
      </c>
      <c r="H9" s="52">
        <f t="shared" si="6"/>
        <v>232.79999999999998</v>
      </c>
      <c r="I9" s="52">
        <f t="shared" si="7"/>
        <v>6.9839999999999991</v>
      </c>
      <c r="J9" s="51">
        <f t="shared" si="8"/>
        <v>239.78399999999996</v>
      </c>
      <c r="K9" s="52">
        <f t="shared" si="9"/>
        <v>302.02128749999997</v>
      </c>
      <c r="L9" s="52">
        <f t="shared" si="10"/>
        <v>9.0606386249999993</v>
      </c>
      <c r="M9" s="51">
        <f t="shared" si="11"/>
        <v>311.081926125</v>
      </c>
      <c r="N9" s="53">
        <f t="shared" si="12"/>
        <v>372.95999999999992</v>
      </c>
      <c r="O9" s="53">
        <f t="shared" si="13"/>
        <v>11.188799999999999</v>
      </c>
      <c r="P9" s="51">
        <f t="shared" si="14"/>
        <v>384.14879999999994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104.00390625</v>
      </c>
      <c r="C10" s="50">
        <f t="shared" si="1"/>
        <v>3.1201171875</v>
      </c>
      <c r="D10" s="51">
        <f t="shared" si="2"/>
        <v>107.1240234375</v>
      </c>
      <c r="E10" s="50">
        <f t="shared" si="3"/>
        <v>230.30507812500005</v>
      </c>
      <c r="F10" s="50">
        <f t="shared" si="4"/>
        <v>6.9091523437500015</v>
      </c>
      <c r="G10" s="51">
        <f t="shared" si="5"/>
        <v>237.21423046875006</v>
      </c>
      <c r="H10" s="52">
        <f t="shared" si="6"/>
        <v>363.75</v>
      </c>
      <c r="I10" s="52">
        <f t="shared" si="7"/>
        <v>10.9125</v>
      </c>
      <c r="J10" s="51">
        <f t="shared" si="8"/>
        <v>374.66249999999997</v>
      </c>
      <c r="K10" s="52">
        <f t="shared" si="9"/>
        <v>471.90826171875</v>
      </c>
      <c r="L10" s="52">
        <f t="shared" si="10"/>
        <v>14.157247851562499</v>
      </c>
      <c r="M10" s="51">
        <f t="shared" si="11"/>
        <v>486.06550957031249</v>
      </c>
      <c r="N10" s="53">
        <f t="shared" si="12"/>
        <v>582.74999999999989</v>
      </c>
      <c r="O10" s="53">
        <f t="shared" si="13"/>
        <v>17.482499999999998</v>
      </c>
      <c r="P10" s="51">
        <f t="shared" si="14"/>
        <v>600.23249999999996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105.390625</v>
      </c>
      <c r="C11" s="50">
        <f t="shared" si="1"/>
        <v>3.1617187499999915</v>
      </c>
      <c r="D11" s="51">
        <f t="shared" si="2"/>
        <v>108.55234374999999</v>
      </c>
      <c r="E11" s="50">
        <f t="shared" si="3"/>
        <v>233.37581250000002</v>
      </c>
      <c r="F11" s="50">
        <f t="shared" si="4"/>
        <v>7.0012743750000013</v>
      </c>
      <c r="G11" s="51">
        <f t="shared" si="5"/>
        <v>240.37708687500003</v>
      </c>
      <c r="H11" s="52">
        <f t="shared" si="6"/>
        <v>368.59999999999997</v>
      </c>
      <c r="I11" s="52">
        <f t="shared" si="7"/>
        <v>11.058</v>
      </c>
      <c r="J11" s="51">
        <f t="shared" si="8"/>
        <v>379.65799999999996</v>
      </c>
      <c r="K11" s="52">
        <f t="shared" si="9"/>
        <v>478.20037187499992</v>
      </c>
      <c r="L11" s="52">
        <f t="shared" si="10"/>
        <v>14.346011156249999</v>
      </c>
      <c r="M11" s="51">
        <f t="shared" si="11"/>
        <v>492.54638303124995</v>
      </c>
      <c r="N11" s="53">
        <f t="shared" si="12"/>
        <v>590.52</v>
      </c>
      <c r="O11" s="53">
        <f t="shared" si="13"/>
        <v>17.715599999999998</v>
      </c>
      <c r="P11" s="51">
        <f t="shared" si="14"/>
        <v>608.23559999999998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110.9375</v>
      </c>
      <c r="C12" s="50">
        <f t="shared" si="1"/>
        <v>3.328125</v>
      </c>
      <c r="D12" s="51">
        <f t="shared" si="2"/>
        <v>114.265625</v>
      </c>
      <c r="E12" s="50">
        <f t="shared" si="3"/>
        <v>245.65875</v>
      </c>
      <c r="F12" s="50">
        <f t="shared" si="4"/>
        <v>7.3697625000000002</v>
      </c>
      <c r="G12" s="51">
        <f t="shared" si="5"/>
        <v>253.02851250000001</v>
      </c>
      <c r="H12" s="52">
        <f t="shared" si="6"/>
        <v>387.99999999999994</v>
      </c>
      <c r="I12" s="52">
        <f t="shared" si="7"/>
        <v>11.639999999999999</v>
      </c>
      <c r="J12" s="51">
        <f t="shared" si="8"/>
        <v>399.63999999999993</v>
      </c>
      <c r="K12" s="52">
        <f t="shared" si="9"/>
        <v>503.36881249999999</v>
      </c>
      <c r="L12" s="52">
        <f t="shared" si="10"/>
        <v>15.101064374999998</v>
      </c>
      <c r="M12" s="51">
        <f t="shared" si="11"/>
        <v>518.46987687499995</v>
      </c>
      <c r="N12" s="53">
        <f t="shared" si="12"/>
        <v>621.59999999999991</v>
      </c>
      <c r="O12" s="53">
        <f t="shared" si="13"/>
        <v>18.647999999999996</v>
      </c>
      <c r="P12" s="51">
        <f t="shared" si="14"/>
        <v>640.24799999999993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117.87109375</v>
      </c>
      <c r="C13" s="50">
        <f t="shared" si="1"/>
        <v>3.5361328125</v>
      </c>
      <c r="D13" s="51">
        <f t="shared" si="2"/>
        <v>121.4072265625</v>
      </c>
      <c r="E13" s="50">
        <f t="shared" si="3"/>
        <v>261.01242187500003</v>
      </c>
      <c r="F13" s="50">
        <f t="shared" si="4"/>
        <v>7.8303726562500007</v>
      </c>
      <c r="G13" s="51">
        <f t="shared" si="5"/>
        <v>268.84279453125004</v>
      </c>
      <c r="H13" s="52">
        <f t="shared" si="6"/>
        <v>412.24999999999994</v>
      </c>
      <c r="I13" s="52">
        <f t="shared" si="7"/>
        <v>12.367499999999998</v>
      </c>
      <c r="J13" s="51">
        <f t="shared" si="8"/>
        <v>424.61749999999989</v>
      </c>
      <c r="K13" s="52">
        <f t="shared" si="9"/>
        <v>534.82936328124993</v>
      </c>
      <c r="L13" s="52">
        <f t="shared" si="10"/>
        <v>16.044880898437498</v>
      </c>
      <c r="M13" s="51">
        <f t="shared" si="11"/>
        <v>550.87424417968748</v>
      </c>
      <c r="N13" s="53">
        <f t="shared" si="12"/>
        <v>660.44999999999993</v>
      </c>
      <c r="O13" s="53">
        <f t="shared" si="13"/>
        <v>19.813499999999998</v>
      </c>
      <c r="P13" s="51">
        <f t="shared" si="14"/>
        <v>680.26349999999991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138.671875</v>
      </c>
      <c r="C14" s="50">
        <f t="shared" si="1"/>
        <v>4.16015625</v>
      </c>
      <c r="D14" s="51">
        <f t="shared" si="2"/>
        <v>142.83203125</v>
      </c>
      <c r="E14" s="50">
        <f t="shared" si="3"/>
        <v>307.07343749999995</v>
      </c>
      <c r="F14" s="50">
        <f t="shared" si="4"/>
        <v>9.2122031249999985</v>
      </c>
      <c r="G14" s="51">
        <f t="shared" si="5"/>
        <v>316.28564062499998</v>
      </c>
      <c r="H14" s="52">
        <f t="shared" si="6"/>
        <v>484.99999999999994</v>
      </c>
      <c r="I14" s="52">
        <f t="shared" si="7"/>
        <v>14.549999999999999</v>
      </c>
      <c r="J14" s="51">
        <f t="shared" si="8"/>
        <v>499.54999999999995</v>
      </c>
      <c r="K14" s="52">
        <f t="shared" si="9"/>
        <v>629.21101562499996</v>
      </c>
      <c r="L14" s="52">
        <f t="shared" si="10"/>
        <v>18.876330468749998</v>
      </c>
      <c r="M14" s="51">
        <f t="shared" si="11"/>
        <v>648.08734609374994</v>
      </c>
      <c r="N14" s="53">
        <f t="shared" si="12"/>
        <v>777</v>
      </c>
      <c r="O14" s="53">
        <f t="shared" si="13"/>
        <v>23.31</v>
      </c>
      <c r="P14" s="51">
        <f t="shared" si="14"/>
        <v>800.31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72.802734374999986</v>
      </c>
      <c r="C15" s="50">
        <f t="shared" si="1"/>
        <v>2.18408203125</v>
      </c>
      <c r="D15" s="51">
        <f t="shared" si="2"/>
        <v>74.986816406249986</v>
      </c>
      <c r="E15" s="50">
        <f t="shared" si="3"/>
        <v>161.21355468749999</v>
      </c>
      <c r="F15" s="50">
        <f t="shared" si="4"/>
        <v>4.8364066406249995</v>
      </c>
      <c r="G15" s="51">
        <f t="shared" si="5"/>
        <v>166.04996132812499</v>
      </c>
      <c r="H15" s="52">
        <f t="shared" si="6"/>
        <v>254.62499999999997</v>
      </c>
      <c r="I15" s="52">
        <f t="shared" si="7"/>
        <v>7.638749999999999</v>
      </c>
      <c r="J15" s="51">
        <f t="shared" si="8"/>
        <v>262.26374999999996</v>
      </c>
      <c r="K15" s="52">
        <f t="shared" si="9"/>
        <v>330.33578320312506</v>
      </c>
      <c r="L15" s="52">
        <f t="shared" si="10"/>
        <v>9.9100734960937498</v>
      </c>
      <c r="M15" s="51">
        <f t="shared" si="11"/>
        <v>340.24585669921879</v>
      </c>
      <c r="N15" s="53">
        <f t="shared" si="12"/>
        <v>407.92500000000001</v>
      </c>
      <c r="O15" s="53">
        <f t="shared" si="13"/>
        <v>12.237750000000002</v>
      </c>
      <c r="P15" s="51">
        <f t="shared" si="14"/>
        <v>420.16275000000002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76.26953125</v>
      </c>
      <c r="C16" s="50">
        <f t="shared" si="1"/>
        <v>2.2880859375</v>
      </c>
      <c r="D16" s="51">
        <f t="shared" si="2"/>
        <v>78.5576171875</v>
      </c>
      <c r="E16" s="50">
        <f t="shared" si="3"/>
        <v>168.89039062500001</v>
      </c>
      <c r="F16" s="50">
        <f t="shared" si="4"/>
        <v>5.0667117187499997</v>
      </c>
      <c r="G16" s="51">
        <f t="shared" si="5"/>
        <v>173.95710234374999</v>
      </c>
      <c r="H16" s="52">
        <f t="shared" si="6"/>
        <v>266.75</v>
      </c>
      <c r="I16" s="52">
        <f t="shared" si="7"/>
        <v>8.0024999999999995</v>
      </c>
      <c r="J16" s="51">
        <f t="shared" si="8"/>
        <v>274.7525</v>
      </c>
      <c r="K16" s="52">
        <f t="shared" si="9"/>
        <v>346.06605859375003</v>
      </c>
      <c r="L16" s="52">
        <f t="shared" si="10"/>
        <v>10.3819817578125</v>
      </c>
      <c r="M16" s="51">
        <f t="shared" si="11"/>
        <v>356.4480403515625</v>
      </c>
      <c r="N16" s="53">
        <f t="shared" si="12"/>
        <v>427.35</v>
      </c>
      <c r="O16" s="53">
        <f t="shared" si="13"/>
        <v>12.820500000000001</v>
      </c>
      <c r="P16" s="51">
        <f t="shared" si="14"/>
        <v>440.1705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74.882812500000014</v>
      </c>
      <c r="C17" s="50">
        <f t="shared" si="1"/>
        <v>2.2464843749999943</v>
      </c>
      <c r="D17" s="51">
        <f t="shared" si="2"/>
        <v>77.129296875000009</v>
      </c>
      <c r="E17" s="50">
        <f t="shared" si="3"/>
        <v>165.81965625000001</v>
      </c>
      <c r="F17" s="50">
        <f t="shared" si="4"/>
        <v>4.9745896875000009</v>
      </c>
      <c r="G17" s="51">
        <f t="shared" si="5"/>
        <v>170.79424593750002</v>
      </c>
      <c r="H17" s="52">
        <f t="shared" si="6"/>
        <v>261.90000000000003</v>
      </c>
      <c r="I17" s="52">
        <f t="shared" si="7"/>
        <v>7.8569999999999993</v>
      </c>
      <c r="J17" s="51">
        <f t="shared" si="8"/>
        <v>269.75700000000001</v>
      </c>
      <c r="K17" s="52">
        <f t="shared" si="9"/>
        <v>339.7739484375</v>
      </c>
      <c r="L17" s="52">
        <f t="shared" si="10"/>
        <v>10.193218453125001</v>
      </c>
      <c r="M17" s="51">
        <f t="shared" si="11"/>
        <v>349.96716689062504</v>
      </c>
      <c r="N17" s="53">
        <f t="shared" si="12"/>
        <v>419.58</v>
      </c>
      <c r="O17" s="53">
        <f t="shared" si="13"/>
        <v>12.587399999999999</v>
      </c>
      <c r="P17" s="51">
        <f t="shared" si="14"/>
        <v>432.16739999999999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83.203125</v>
      </c>
      <c r="C18" s="50">
        <f t="shared" si="1"/>
        <v>2.49609375</v>
      </c>
      <c r="D18" s="51">
        <f t="shared" si="2"/>
        <v>85.69921875</v>
      </c>
      <c r="E18" s="50">
        <f t="shared" si="3"/>
        <v>184.24406249999998</v>
      </c>
      <c r="F18" s="50">
        <f t="shared" si="4"/>
        <v>5.5273218749999993</v>
      </c>
      <c r="G18" s="51">
        <f t="shared" si="5"/>
        <v>189.771384375</v>
      </c>
      <c r="H18" s="52">
        <f t="shared" si="6"/>
        <v>290.99999999999994</v>
      </c>
      <c r="I18" s="52">
        <f t="shared" si="7"/>
        <v>8.7299999999999986</v>
      </c>
      <c r="J18" s="51">
        <f t="shared" si="8"/>
        <v>299.72999999999996</v>
      </c>
      <c r="K18" s="52">
        <f t="shared" si="9"/>
        <v>377.52660937500008</v>
      </c>
      <c r="L18" s="52">
        <f t="shared" si="10"/>
        <v>11.325798281250002</v>
      </c>
      <c r="M18" s="51">
        <f t="shared" si="11"/>
        <v>388.85240765625008</v>
      </c>
      <c r="N18" s="53">
        <f t="shared" si="12"/>
        <v>466.2</v>
      </c>
      <c r="O18" s="53">
        <f t="shared" si="13"/>
        <v>13.986000000000001</v>
      </c>
      <c r="P18" s="51">
        <f t="shared" si="14"/>
        <v>480.18599999999998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55.46875</v>
      </c>
      <c r="C19" s="50">
        <f t="shared" si="1"/>
        <v>1.6640625</v>
      </c>
      <c r="D19" s="51">
        <f t="shared" si="2"/>
        <v>57.1328125</v>
      </c>
      <c r="E19" s="50">
        <f t="shared" si="3"/>
        <v>122.829375</v>
      </c>
      <c r="F19" s="50">
        <f t="shared" si="4"/>
        <v>3.6848812500000001</v>
      </c>
      <c r="G19" s="51">
        <f t="shared" si="5"/>
        <v>126.51425625</v>
      </c>
      <c r="H19" s="52">
        <f t="shared" si="6"/>
        <v>193.99999999999997</v>
      </c>
      <c r="I19" s="52">
        <f t="shared" si="7"/>
        <v>5.8199999999999994</v>
      </c>
      <c r="J19" s="51">
        <f t="shared" si="8"/>
        <v>199.81999999999996</v>
      </c>
      <c r="K19" s="52">
        <f t="shared" si="9"/>
        <v>251.68440624999999</v>
      </c>
      <c r="L19" s="52">
        <f t="shared" si="10"/>
        <v>7.5505321874999991</v>
      </c>
      <c r="M19" s="51">
        <f t="shared" si="11"/>
        <v>259.23493843749998</v>
      </c>
      <c r="N19" s="53">
        <f t="shared" si="12"/>
        <v>310.79999999999995</v>
      </c>
      <c r="O19" s="53">
        <f t="shared" si="13"/>
        <v>9.3239999999999981</v>
      </c>
      <c r="P19" s="51">
        <f t="shared" si="14"/>
        <v>320.12399999999997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41.6015625</v>
      </c>
      <c r="C20" s="50">
        <f t="shared" si="1"/>
        <v>1.248046875</v>
      </c>
      <c r="D20" s="51">
        <f t="shared" si="2"/>
        <v>42.849609375</v>
      </c>
      <c r="E20" s="50">
        <f t="shared" si="3"/>
        <v>92.122031249999992</v>
      </c>
      <c r="F20" s="50">
        <f t="shared" si="4"/>
        <v>2.7636609374999996</v>
      </c>
      <c r="G20" s="51">
        <f t="shared" si="5"/>
        <v>94.885692187499998</v>
      </c>
      <c r="H20" s="52">
        <f t="shared" si="6"/>
        <v>145.49999999999997</v>
      </c>
      <c r="I20" s="52">
        <f t="shared" si="7"/>
        <v>4.3649999999999993</v>
      </c>
      <c r="J20" s="51">
        <f t="shared" si="8"/>
        <v>149.86499999999998</v>
      </c>
      <c r="K20" s="52">
        <f t="shared" si="9"/>
        <v>188.76330468750004</v>
      </c>
      <c r="L20" s="52">
        <f t="shared" si="10"/>
        <v>5.6628991406250009</v>
      </c>
      <c r="M20" s="51">
        <f t="shared" si="11"/>
        <v>194.42620382812504</v>
      </c>
      <c r="N20" s="53">
        <f t="shared" si="12"/>
        <v>233.1</v>
      </c>
      <c r="O20" s="53">
        <f t="shared" si="13"/>
        <v>6.9930000000000003</v>
      </c>
      <c r="P20" s="51">
        <f t="shared" si="14"/>
        <v>240.09299999999999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31.201171875</v>
      </c>
      <c r="C21" s="50">
        <f t="shared" si="1"/>
        <v>0.93603515625</v>
      </c>
      <c r="D21" s="51">
        <f t="shared" si="2"/>
        <v>32.13720703125</v>
      </c>
      <c r="E21" s="50">
        <f t="shared" si="3"/>
        <v>69.091523437500015</v>
      </c>
      <c r="F21" s="50">
        <f t="shared" si="4"/>
        <v>2.0727457031250003</v>
      </c>
      <c r="G21" s="51">
        <f t="shared" si="5"/>
        <v>71.164269140625009</v>
      </c>
      <c r="H21" s="52">
        <f t="shared" si="6"/>
        <v>109.125</v>
      </c>
      <c r="I21" s="52">
        <f t="shared" si="7"/>
        <v>3.2737500000000002</v>
      </c>
      <c r="J21" s="51">
        <f t="shared" si="8"/>
        <v>112.39875000000001</v>
      </c>
      <c r="K21" s="52">
        <f t="shared" si="9"/>
        <v>141.57247851562499</v>
      </c>
      <c r="L21" s="52">
        <f t="shared" si="10"/>
        <v>4.2471743554687498</v>
      </c>
      <c r="M21" s="51">
        <f t="shared" si="11"/>
        <v>145.81965287109375</v>
      </c>
      <c r="N21" s="53">
        <f t="shared" si="12"/>
        <v>174.82499999999999</v>
      </c>
      <c r="O21" s="53">
        <f t="shared" si="13"/>
        <v>5.2447499999999998</v>
      </c>
      <c r="P21" s="51">
        <f t="shared" si="14"/>
        <v>180.06975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104.00390625</v>
      </c>
      <c r="C22" s="50">
        <f t="shared" si="1"/>
        <v>3.1201171875</v>
      </c>
      <c r="D22" s="51">
        <f t="shared" si="2"/>
        <v>107.1240234375</v>
      </c>
      <c r="E22" s="50">
        <f t="shared" si="3"/>
        <v>230.30507812500005</v>
      </c>
      <c r="F22" s="50">
        <f t="shared" si="4"/>
        <v>6.9091523437500015</v>
      </c>
      <c r="G22" s="51">
        <f t="shared" si="5"/>
        <v>237.21423046875006</v>
      </c>
      <c r="H22" s="52">
        <f t="shared" si="6"/>
        <v>363.75</v>
      </c>
      <c r="I22" s="52">
        <f t="shared" si="7"/>
        <v>10.9125</v>
      </c>
      <c r="J22" s="51">
        <f t="shared" si="8"/>
        <v>374.66249999999997</v>
      </c>
      <c r="K22" s="52">
        <f t="shared" si="9"/>
        <v>471.90826171875</v>
      </c>
      <c r="L22" s="52">
        <f t="shared" si="10"/>
        <v>14.157247851562499</v>
      </c>
      <c r="M22" s="51">
        <f t="shared" si="11"/>
        <v>486.06550957031249</v>
      </c>
      <c r="N22" s="53">
        <f t="shared" si="12"/>
        <v>582.74999999999989</v>
      </c>
      <c r="O22" s="53">
        <f t="shared" si="13"/>
        <v>17.482499999999998</v>
      </c>
      <c r="P22" s="51">
        <f t="shared" si="14"/>
        <v>600.23249999999996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110.9375</v>
      </c>
      <c r="C23" s="50">
        <f t="shared" si="1"/>
        <v>3.328125</v>
      </c>
      <c r="D23" s="51">
        <f t="shared" si="2"/>
        <v>114.265625</v>
      </c>
      <c r="E23" s="50">
        <f t="shared" si="3"/>
        <v>245.65875</v>
      </c>
      <c r="F23" s="50">
        <f t="shared" si="4"/>
        <v>7.3697625000000002</v>
      </c>
      <c r="G23" s="51">
        <f t="shared" si="5"/>
        <v>253.02851250000001</v>
      </c>
      <c r="H23" s="52">
        <f t="shared" si="6"/>
        <v>387.99999999999994</v>
      </c>
      <c r="I23" s="52">
        <f t="shared" si="7"/>
        <v>11.639999999999999</v>
      </c>
      <c r="J23" s="51">
        <f t="shared" si="8"/>
        <v>399.63999999999993</v>
      </c>
      <c r="K23" s="52">
        <f t="shared" si="9"/>
        <v>503.36881249999999</v>
      </c>
      <c r="L23" s="52">
        <f t="shared" si="10"/>
        <v>15.101064374999998</v>
      </c>
      <c r="M23" s="51">
        <f t="shared" si="11"/>
        <v>518.46987687499995</v>
      </c>
      <c r="N23" s="53">
        <f t="shared" si="12"/>
        <v>621.59999999999991</v>
      </c>
      <c r="O23" s="53">
        <f t="shared" si="13"/>
        <v>18.647999999999996</v>
      </c>
      <c r="P23" s="51">
        <f t="shared" si="14"/>
        <v>640.24799999999993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55.46875</v>
      </c>
      <c r="C24" s="50">
        <f t="shared" si="1"/>
        <v>1.6640625</v>
      </c>
      <c r="D24" s="51">
        <f t="shared" si="2"/>
        <v>57.1328125</v>
      </c>
      <c r="E24" s="50">
        <f t="shared" si="3"/>
        <v>122.829375</v>
      </c>
      <c r="F24" s="50">
        <f t="shared" si="4"/>
        <v>3.6848812500000001</v>
      </c>
      <c r="G24" s="51">
        <f t="shared" si="5"/>
        <v>126.51425625</v>
      </c>
      <c r="H24" s="52">
        <f t="shared" si="6"/>
        <v>193.99999999999997</v>
      </c>
      <c r="I24" s="52">
        <f t="shared" si="7"/>
        <v>5.8199999999999994</v>
      </c>
      <c r="J24" s="51">
        <f t="shared" si="8"/>
        <v>199.81999999999996</v>
      </c>
      <c r="K24" s="52">
        <f t="shared" si="9"/>
        <v>251.68440624999999</v>
      </c>
      <c r="L24" s="52">
        <f t="shared" si="10"/>
        <v>7.5505321874999991</v>
      </c>
      <c r="M24" s="51">
        <f t="shared" si="11"/>
        <v>259.23493843749998</v>
      </c>
      <c r="N24" s="53">
        <f t="shared" si="12"/>
        <v>310.79999999999995</v>
      </c>
      <c r="O24" s="53">
        <f t="shared" si="13"/>
        <v>9.3239999999999981</v>
      </c>
      <c r="P24" s="51">
        <f t="shared" si="14"/>
        <v>320.12399999999997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56.85546875</v>
      </c>
      <c r="C25" s="50">
        <f t="shared" si="1"/>
        <v>1.7056640624999986</v>
      </c>
      <c r="D25" s="51">
        <f t="shared" si="2"/>
        <v>58.561132812499999</v>
      </c>
      <c r="E25" s="50">
        <f t="shared" si="3"/>
        <v>125.90010937500001</v>
      </c>
      <c r="F25" s="50">
        <f t="shared" si="4"/>
        <v>3.7770032812500003</v>
      </c>
      <c r="G25" s="51">
        <f t="shared" si="5"/>
        <v>129.67711265625002</v>
      </c>
      <c r="H25" s="52">
        <f t="shared" si="6"/>
        <v>198.84999999999997</v>
      </c>
      <c r="I25" s="52">
        <f t="shared" si="7"/>
        <v>5.9654999999999987</v>
      </c>
      <c r="J25" s="51">
        <f t="shared" si="8"/>
        <v>204.81549999999996</v>
      </c>
      <c r="K25" s="52">
        <f t="shared" si="9"/>
        <v>257.97651640624997</v>
      </c>
      <c r="L25" s="52">
        <f t="shared" si="10"/>
        <v>7.739295492187499</v>
      </c>
      <c r="M25" s="51">
        <f t="shared" si="11"/>
        <v>265.71581189843749</v>
      </c>
      <c r="N25" s="53">
        <f t="shared" si="12"/>
        <v>318.57</v>
      </c>
      <c r="O25" s="53">
        <f t="shared" si="13"/>
        <v>9.5571000000000002</v>
      </c>
      <c r="P25" s="51">
        <f t="shared" si="14"/>
        <v>328.12709999999998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62.40234375</v>
      </c>
      <c r="C26" s="50">
        <f t="shared" si="1"/>
        <v>1.8720703125</v>
      </c>
      <c r="D26" s="51">
        <f t="shared" si="2"/>
        <v>64.2744140625</v>
      </c>
      <c r="E26" s="50">
        <f t="shared" si="3"/>
        <v>138.18304687500003</v>
      </c>
      <c r="F26" s="50">
        <f t="shared" si="4"/>
        <v>4.1454914062500006</v>
      </c>
      <c r="G26" s="51">
        <f t="shared" si="5"/>
        <v>142.32853828125002</v>
      </c>
      <c r="H26" s="52">
        <f t="shared" si="6"/>
        <v>218.25</v>
      </c>
      <c r="I26" s="52">
        <f t="shared" si="7"/>
        <v>6.5475000000000003</v>
      </c>
      <c r="J26" s="51">
        <f t="shared" si="8"/>
        <v>224.79750000000001</v>
      </c>
      <c r="K26" s="52">
        <f t="shared" si="9"/>
        <v>283.14495703124999</v>
      </c>
      <c r="L26" s="52">
        <f t="shared" si="10"/>
        <v>8.4943487109374995</v>
      </c>
      <c r="M26" s="51">
        <f t="shared" si="11"/>
        <v>291.6393057421875</v>
      </c>
      <c r="N26" s="53">
        <f t="shared" si="12"/>
        <v>349.65</v>
      </c>
      <c r="O26" s="53">
        <f t="shared" si="13"/>
        <v>10.4895</v>
      </c>
      <c r="P26" s="51">
        <f t="shared" si="14"/>
        <v>360.1395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69.3359375</v>
      </c>
      <c r="C27" s="50">
        <f t="shared" si="1"/>
        <v>2.080078125</v>
      </c>
      <c r="D27" s="51">
        <f t="shared" si="2"/>
        <v>71.416015625</v>
      </c>
      <c r="E27" s="50">
        <f t="shared" si="3"/>
        <v>153.53671874999998</v>
      </c>
      <c r="F27" s="50">
        <f t="shared" si="4"/>
        <v>4.6061015624999992</v>
      </c>
      <c r="G27" s="51">
        <f t="shared" si="5"/>
        <v>158.14282031249999</v>
      </c>
      <c r="H27" s="52">
        <f t="shared" si="6"/>
        <v>242.49999999999997</v>
      </c>
      <c r="I27" s="52">
        <f t="shared" si="7"/>
        <v>7.2749999999999995</v>
      </c>
      <c r="J27" s="51">
        <f t="shared" si="8"/>
        <v>249.77499999999998</v>
      </c>
      <c r="K27" s="52">
        <f t="shared" si="9"/>
        <v>314.60550781249998</v>
      </c>
      <c r="L27" s="52">
        <f t="shared" si="10"/>
        <v>9.4381652343749991</v>
      </c>
      <c r="M27" s="51">
        <f t="shared" si="11"/>
        <v>324.04367304687497</v>
      </c>
      <c r="N27" s="53">
        <f t="shared" si="12"/>
        <v>388.5</v>
      </c>
      <c r="O27" s="53">
        <f t="shared" si="13"/>
        <v>11.654999999999999</v>
      </c>
      <c r="P27" s="51">
        <f t="shared" si="14"/>
        <v>400.15499999999997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110.9375</v>
      </c>
      <c r="C28" s="50">
        <f t="shared" si="1"/>
        <v>3.328125</v>
      </c>
      <c r="D28" s="51">
        <f t="shared" si="2"/>
        <v>114.265625</v>
      </c>
      <c r="E28" s="50">
        <f t="shared" si="3"/>
        <v>245.65875</v>
      </c>
      <c r="F28" s="50">
        <f t="shared" si="4"/>
        <v>7.3697625000000002</v>
      </c>
      <c r="G28" s="51">
        <f t="shared" si="5"/>
        <v>253.02851250000001</v>
      </c>
      <c r="H28" s="52">
        <f t="shared" si="6"/>
        <v>387.99999999999994</v>
      </c>
      <c r="I28" s="52">
        <f t="shared" si="7"/>
        <v>11.639999999999999</v>
      </c>
      <c r="J28" s="51">
        <f t="shared" si="8"/>
        <v>399.63999999999993</v>
      </c>
      <c r="K28" s="52">
        <f t="shared" si="9"/>
        <v>503.36881249999999</v>
      </c>
      <c r="L28" s="52">
        <f t="shared" si="10"/>
        <v>15.101064374999998</v>
      </c>
      <c r="M28" s="51">
        <f t="shared" si="11"/>
        <v>518.46987687499995</v>
      </c>
      <c r="N28" s="53">
        <f t="shared" si="12"/>
        <v>621.59999999999991</v>
      </c>
      <c r="O28" s="53">
        <f t="shared" si="13"/>
        <v>18.647999999999996</v>
      </c>
      <c r="P28" s="51">
        <f t="shared" si="14"/>
        <v>640.24799999999993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83.203125</v>
      </c>
      <c r="C31" s="50">
        <f>VALUE(D31*$K$2/$K$3)</f>
        <v>2.49609375</v>
      </c>
      <c r="D31" s="51">
        <f>(R31+R31*$K$2/100)*$D$3/12</f>
        <v>85.69921875</v>
      </c>
      <c r="E31" s="54">
        <f>VALUE(G31*100/$K$3)</f>
        <v>184.24406249999998</v>
      </c>
      <c r="F31" s="54">
        <f>VALUE(G31*$K$2/$K$3)</f>
        <v>5.5273218749999993</v>
      </c>
      <c r="G31" s="51">
        <f>(S31+S31*$K$2/100)*$G$3/12</f>
        <v>189.771384375</v>
      </c>
      <c r="H31" s="50">
        <f>VALUE(J31*100/$K$3)</f>
        <v>290.99999999999994</v>
      </c>
      <c r="I31" s="50">
        <f>VALUE(J31*$K$2/$K$3)</f>
        <v>8.7299999999999986</v>
      </c>
      <c r="J31" s="51">
        <f>(T31+T31*$K$2/100)*$I$3/24</f>
        <v>299.72999999999996</v>
      </c>
      <c r="K31" s="53">
        <f>VALUE(M31*100/$K$3)</f>
        <v>377.52660937500008</v>
      </c>
      <c r="L31" s="53">
        <f>VALUE(M31*$K$2/$K$3)</f>
        <v>11.325798281250002</v>
      </c>
      <c r="M31" s="55">
        <f>(U31+U31*$K$2/100)*$M$3/24</f>
        <v>388.85240765625008</v>
      </c>
      <c r="N31" s="53">
        <f>VALUE(P31*100/$K$3)</f>
        <v>466.2</v>
      </c>
      <c r="O31" s="53">
        <f>VALUE(P31*$K$2/$K$3)</f>
        <v>13.986000000000001</v>
      </c>
      <c r="P31" s="51">
        <f>(V31+V31*$K$2/100)*$P$3/30</f>
        <v>480.18599999999998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83.572916666666657</v>
      </c>
      <c r="C32" s="50">
        <f t="shared" ref="C32:C53" si="22">VALUE(D32*$K$2/$K$3)</f>
        <v>2.5071874999999997</v>
      </c>
      <c r="D32" s="51">
        <f t="shared" ref="D32:D53" si="23">(R32+R32*$K$2/100)*$D$3/12</f>
        <v>86.080104166666658</v>
      </c>
      <c r="E32" s="54">
        <f t="shared" ref="E32:E53" si="24">VALUE(G32*100/$K$3)</f>
        <v>185.06292500000001</v>
      </c>
      <c r="F32" s="54">
        <f t="shared" ref="F32:F53" si="25">VALUE(G32*$K$2/$K$3)</f>
        <v>5.5518877500000006</v>
      </c>
      <c r="G32" s="51">
        <f t="shared" ref="G32:G53" si="26">(S32+S32*$K$2/100)*$G$3/12</f>
        <v>190.61481275000003</v>
      </c>
      <c r="H32" s="50">
        <f t="shared" ref="H32:H53" si="27">VALUE(J32*100/$K$3)</f>
        <v>292.29333333333335</v>
      </c>
      <c r="I32" s="50">
        <f t="shared" ref="I32:I53" si="28">VALUE(J32*$K$2/$K$3)</f>
        <v>8.7688000000000006</v>
      </c>
      <c r="J32" s="51">
        <f t="shared" ref="J32:J53" si="29">(T32+T32*$K$2/100)*$I$3/24</f>
        <v>301.06213333333335</v>
      </c>
      <c r="K32" s="53">
        <f t="shared" ref="K32:K53" si="30">VALUE(M32*100/$K$3)</f>
        <v>379.20450541666662</v>
      </c>
      <c r="L32" s="53">
        <f t="shared" ref="L32:L53" si="31">VALUE(M32*$K$2/$K$3)</f>
        <v>11.376135162500001</v>
      </c>
      <c r="M32" s="55">
        <f t="shared" ref="M32:M53" si="32">(U32+U32*$K$2/100)*$M$3/24</f>
        <v>390.58064057916664</v>
      </c>
      <c r="N32" s="53">
        <f t="shared" ref="N32:N53" si="33">VALUE(P32*100/$K$3)</f>
        <v>468.27199999999993</v>
      </c>
      <c r="O32" s="53">
        <f t="shared" ref="O32:O53" si="34">VALUE(P32*$K$2/$K$3)</f>
        <v>14.048159999999999</v>
      </c>
      <c r="P32" s="51">
        <f t="shared" ref="P32:P53" si="35">(V32+V32*$K$2/100)*$P$3/30</f>
        <v>482.32015999999999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87.825520833333329</v>
      </c>
      <c r="C33" s="50">
        <f t="shared" si="22"/>
        <v>2.634765625</v>
      </c>
      <c r="D33" s="51">
        <f t="shared" si="23"/>
        <v>90.460286458333329</v>
      </c>
      <c r="E33" s="54">
        <f t="shared" si="24"/>
        <v>194.47984374999999</v>
      </c>
      <c r="F33" s="54">
        <f t="shared" si="25"/>
        <v>5.8343953124999999</v>
      </c>
      <c r="G33" s="51">
        <f t="shared" si="26"/>
        <v>200.31423906249998</v>
      </c>
      <c r="H33" s="50">
        <f t="shared" si="27"/>
        <v>307.16666666666663</v>
      </c>
      <c r="I33" s="50">
        <f t="shared" si="28"/>
        <v>9.2149999999999981</v>
      </c>
      <c r="J33" s="51">
        <f t="shared" si="29"/>
        <v>316.3816666666666</v>
      </c>
      <c r="K33" s="53">
        <f t="shared" si="30"/>
        <v>398.50030989583331</v>
      </c>
      <c r="L33" s="53">
        <f t="shared" si="31"/>
        <v>11.955009296875001</v>
      </c>
      <c r="M33" s="55">
        <f t="shared" si="32"/>
        <v>410.45531919270837</v>
      </c>
      <c r="N33" s="53">
        <f t="shared" si="33"/>
        <v>492.1</v>
      </c>
      <c r="O33" s="53">
        <f t="shared" si="34"/>
        <v>14.763</v>
      </c>
      <c r="P33" s="51">
        <f t="shared" si="35"/>
        <v>506.863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88.749999999999986</v>
      </c>
      <c r="C34" s="50">
        <f t="shared" si="22"/>
        <v>2.6624999999999996</v>
      </c>
      <c r="D34" s="51">
        <f t="shared" si="23"/>
        <v>91.41249999999998</v>
      </c>
      <c r="E34" s="54">
        <f t="shared" si="24"/>
        <v>196.52700000000002</v>
      </c>
      <c r="F34" s="54">
        <f t="shared" si="25"/>
        <v>5.8958100000000009</v>
      </c>
      <c r="G34" s="51">
        <f t="shared" si="26"/>
        <v>202.42281000000003</v>
      </c>
      <c r="H34" s="50">
        <f t="shared" si="27"/>
        <v>310.39999999999992</v>
      </c>
      <c r="I34" s="50">
        <f t="shared" si="28"/>
        <v>9.3119999999999976</v>
      </c>
      <c r="J34" s="51">
        <f t="shared" si="29"/>
        <v>319.71199999999993</v>
      </c>
      <c r="K34" s="53">
        <f t="shared" si="30"/>
        <v>402.69504999999998</v>
      </c>
      <c r="L34" s="53">
        <f t="shared" si="31"/>
        <v>12.0808515</v>
      </c>
      <c r="M34" s="55">
        <f t="shared" si="32"/>
        <v>414.77590149999997</v>
      </c>
      <c r="N34" s="53">
        <f t="shared" si="33"/>
        <v>497.28</v>
      </c>
      <c r="O34" s="53">
        <f t="shared" si="34"/>
        <v>14.9184</v>
      </c>
      <c r="P34" s="51">
        <f t="shared" si="35"/>
        <v>512.19839999999999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138.671875</v>
      </c>
      <c r="C35" s="50">
        <f t="shared" si="22"/>
        <v>4.16015625</v>
      </c>
      <c r="D35" s="51">
        <f t="shared" si="23"/>
        <v>142.83203125</v>
      </c>
      <c r="E35" s="54">
        <f t="shared" si="24"/>
        <v>307.07343749999995</v>
      </c>
      <c r="F35" s="54">
        <f t="shared" si="25"/>
        <v>9.2122031249999985</v>
      </c>
      <c r="G35" s="51">
        <f t="shared" si="26"/>
        <v>316.28564062499998</v>
      </c>
      <c r="H35" s="50">
        <f t="shared" si="27"/>
        <v>484.99999999999994</v>
      </c>
      <c r="I35" s="50">
        <f t="shared" si="28"/>
        <v>14.549999999999999</v>
      </c>
      <c r="J35" s="51">
        <f t="shared" si="29"/>
        <v>499.54999999999995</v>
      </c>
      <c r="K35" s="53">
        <f t="shared" si="30"/>
        <v>629.21101562499996</v>
      </c>
      <c r="L35" s="53">
        <f t="shared" si="31"/>
        <v>18.876330468749998</v>
      </c>
      <c r="M35" s="55">
        <f t="shared" si="32"/>
        <v>648.08734609374994</v>
      </c>
      <c r="N35" s="53">
        <f t="shared" si="33"/>
        <v>777</v>
      </c>
      <c r="O35" s="53">
        <f t="shared" si="34"/>
        <v>23.31</v>
      </c>
      <c r="P35" s="51">
        <f t="shared" si="35"/>
        <v>800.31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140.52083333333334</v>
      </c>
      <c r="C36" s="50">
        <f t="shared" si="22"/>
        <v>4.2156250000000002</v>
      </c>
      <c r="D36" s="51">
        <f t="shared" si="23"/>
        <v>144.73645833333333</v>
      </c>
      <c r="E36" s="54">
        <f t="shared" si="24"/>
        <v>311.16775000000001</v>
      </c>
      <c r="F36" s="54">
        <f t="shared" si="25"/>
        <v>9.3350325000000005</v>
      </c>
      <c r="G36" s="51">
        <f t="shared" si="26"/>
        <v>320.50278250000002</v>
      </c>
      <c r="H36" s="50">
        <f t="shared" si="27"/>
        <v>491.46666666666658</v>
      </c>
      <c r="I36" s="50">
        <f t="shared" si="28"/>
        <v>14.743999999999998</v>
      </c>
      <c r="J36" s="51">
        <f t="shared" si="29"/>
        <v>506.21066666666661</v>
      </c>
      <c r="K36" s="53">
        <f t="shared" si="30"/>
        <v>637.6004958333333</v>
      </c>
      <c r="L36" s="53">
        <f t="shared" si="31"/>
        <v>19.128014875000002</v>
      </c>
      <c r="M36" s="55">
        <f t="shared" si="32"/>
        <v>656.72851070833337</v>
      </c>
      <c r="N36" s="53">
        <f t="shared" si="33"/>
        <v>787.3599999999999</v>
      </c>
      <c r="O36" s="53">
        <f t="shared" si="34"/>
        <v>23.620799999999999</v>
      </c>
      <c r="P36" s="51">
        <f t="shared" si="35"/>
        <v>810.98079999999993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147.91666666666666</v>
      </c>
      <c r="C37" s="50">
        <f t="shared" si="22"/>
        <v>4.4375</v>
      </c>
      <c r="D37" s="51">
        <f t="shared" si="23"/>
        <v>152.35416666666666</v>
      </c>
      <c r="E37" s="54">
        <f t="shared" si="24"/>
        <v>327.54499999999996</v>
      </c>
      <c r="F37" s="54">
        <f t="shared" si="25"/>
        <v>9.8263499999999997</v>
      </c>
      <c r="G37" s="51">
        <f t="shared" si="26"/>
        <v>337.37134999999995</v>
      </c>
      <c r="H37" s="50">
        <f t="shared" si="27"/>
        <v>517.33333333333337</v>
      </c>
      <c r="I37" s="50">
        <f t="shared" si="28"/>
        <v>15.52</v>
      </c>
      <c r="J37" s="51">
        <f t="shared" si="29"/>
        <v>532.85333333333335</v>
      </c>
      <c r="K37" s="53">
        <f t="shared" si="30"/>
        <v>671.15841666666677</v>
      </c>
      <c r="L37" s="53">
        <f t="shared" si="31"/>
        <v>20.134752500000001</v>
      </c>
      <c r="M37" s="55">
        <f t="shared" si="32"/>
        <v>691.29316916666676</v>
      </c>
      <c r="N37" s="53">
        <f t="shared" si="33"/>
        <v>828.8</v>
      </c>
      <c r="O37" s="53">
        <f t="shared" si="34"/>
        <v>24.864000000000001</v>
      </c>
      <c r="P37" s="51">
        <f t="shared" si="35"/>
        <v>853.66399999999999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157.16145833333334</v>
      </c>
      <c r="C38" s="50">
        <f t="shared" si="22"/>
        <v>4.71484375</v>
      </c>
      <c r="D38" s="51">
        <f t="shared" si="23"/>
        <v>161.87630208333334</v>
      </c>
      <c r="E38" s="54">
        <f t="shared" si="24"/>
        <v>348.01656249999996</v>
      </c>
      <c r="F38" s="54">
        <f t="shared" si="25"/>
        <v>10.440496874999999</v>
      </c>
      <c r="G38" s="51">
        <f t="shared" si="26"/>
        <v>358.45705937499997</v>
      </c>
      <c r="H38" s="50">
        <f t="shared" si="27"/>
        <v>549.66666666666663</v>
      </c>
      <c r="I38" s="50">
        <f t="shared" si="28"/>
        <v>16.489999999999998</v>
      </c>
      <c r="J38" s="51">
        <f t="shared" si="29"/>
        <v>566.15666666666664</v>
      </c>
      <c r="K38" s="53">
        <f t="shared" si="30"/>
        <v>713.10581770833335</v>
      </c>
      <c r="L38" s="53">
        <f t="shared" si="31"/>
        <v>21.393174531250001</v>
      </c>
      <c r="M38" s="55">
        <f t="shared" si="32"/>
        <v>734.49899223958334</v>
      </c>
      <c r="N38" s="53">
        <f t="shared" si="33"/>
        <v>880.59999999999991</v>
      </c>
      <c r="O38" s="53">
        <f t="shared" si="34"/>
        <v>26.417999999999996</v>
      </c>
      <c r="P38" s="51">
        <f t="shared" si="35"/>
        <v>907.01799999999992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184.89583333333334</v>
      </c>
      <c r="C39" s="50">
        <f t="shared" si="22"/>
        <v>5.546875</v>
      </c>
      <c r="D39" s="51">
        <f t="shared" si="23"/>
        <v>190.44270833333334</v>
      </c>
      <c r="E39" s="54">
        <f t="shared" si="24"/>
        <v>409.43125000000003</v>
      </c>
      <c r="F39" s="54">
        <f t="shared" si="25"/>
        <v>12.282937500000001</v>
      </c>
      <c r="G39" s="51">
        <f t="shared" si="26"/>
        <v>421.71418750000004</v>
      </c>
      <c r="H39" s="50">
        <f t="shared" si="27"/>
        <v>646.66666666666663</v>
      </c>
      <c r="I39" s="50">
        <f t="shared" si="28"/>
        <v>19.399999999999999</v>
      </c>
      <c r="J39" s="51">
        <f t="shared" si="29"/>
        <v>666.06666666666661</v>
      </c>
      <c r="K39" s="53">
        <f t="shared" si="30"/>
        <v>838.9480208333332</v>
      </c>
      <c r="L39" s="53">
        <f t="shared" si="31"/>
        <v>25.168440624999999</v>
      </c>
      <c r="M39" s="55">
        <f t="shared" si="32"/>
        <v>864.11646145833322</v>
      </c>
      <c r="N39" s="53">
        <f t="shared" si="33"/>
        <v>1036</v>
      </c>
      <c r="O39" s="53">
        <f t="shared" si="34"/>
        <v>31.08</v>
      </c>
      <c r="P39" s="51">
        <f t="shared" si="35"/>
        <v>1067.08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97.0703125</v>
      </c>
      <c r="C40" s="50">
        <f t="shared" si="22"/>
        <v>2.912109375</v>
      </c>
      <c r="D40" s="51">
        <f t="shared" si="23"/>
        <v>99.982421875</v>
      </c>
      <c r="E40" s="54">
        <f t="shared" si="24"/>
        <v>214.95140625000002</v>
      </c>
      <c r="F40" s="54">
        <f t="shared" si="25"/>
        <v>6.4485421875000011</v>
      </c>
      <c r="G40" s="51">
        <f t="shared" si="26"/>
        <v>221.39994843750003</v>
      </c>
      <c r="H40" s="50">
        <f t="shared" si="27"/>
        <v>339.5</v>
      </c>
      <c r="I40" s="50">
        <f t="shared" si="28"/>
        <v>10.185</v>
      </c>
      <c r="J40" s="51">
        <f t="shared" si="29"/>
        <v>349.685</v>
      </c>
      <c r="K40" s="53">
        <f t="shared" si="30"/>
        <v>440.44771093749989</v>
      </c>
      <c r="L40" s="53">
        <f t="shared" si="31"/>
        <v>13.213431328124997</v>
      </c>
      <c r="M40" s="55">
        <f t="shared" si="32"/>
        <v>453.6611422656249</v>
      </c>
      <c r="N40" s="53">
        <f t="shared" si="33"/>
        <v>543.9</v>
      </c>
      <c r="O40" s="53">
        <f t="shared" si="34"/>
        <v>16.317</v>
      </c>
      <c r="P40" s="51">
        <f t="shared" si="35"/>
        <v>560.21699999999998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101.69270833333333</v>
      </c>
      <c r="C41" s="50">
        <f t="shared" si="22"/>
        <v>3.05078125</v>
      </c>
      <c r="D41" s="51">
        <f t="shared" si="23"/>
        <v>104.74348958333333</v>
      </c>
      <c r="E41" s="54">
        <f t="shared" si="24"/>
        <v>225.18718750000002</v>
      </c>
      <c r="F41" s="54">
        <f t="shared" si="25"/>
        <v>6.7556156250000008</v>
      </c>
      <c r="G41" s="51">
        <f t="shared" si="26"/>
        <v>231.94280312500004</v>
      </c>
      <c r="H41" s="50">
        <f t="shared" si="27"/>
        <v>355.66666666666663</v>
      </c>
      <c r="I41" s="50">
        <f t="shared" si="28"/>
        <v>10.67</v>
      </c>
      <c r="J41" s="51">
        <f t="shared" si="29"/>
        <v>366.33666666666664</v>
      </c>
      <c r="K41" s="53">
        <f t="shared" si="30"/>
        <v>461.4214114583333</v>
      </c>
      <c r="L41" s="53">
        <f t="shared" si="31"/>
        <v>13.842642343750001</v>
      </c>
      <c r="M41" s="55">
        <f t="shared" si="32"/>
        <v>475.26405380208331</v>
      </c>
      <c r="N41" s="53">
        <f t="shared" si="33"/>
        <v>569.79999999999984</v>
      </c>
      <c r="O41" s="53">
        <f t="shared" si="34"/>
        <v>17.093999999999998</v>
      </c>
      <c r="P41" s="51">
        <f t="shared" si="35"/>
        <v>586.89399999999989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99.84375</v>
      </c>
      <c r="C42" s="50">
        <f t="shared" si="22"/>
        <v>2.9953124999999998</v>
      </c>
      <c r="D42" s="51">
        <f t="shared" si="23"/>
        <v>102.8390625</v>
      </c>
      <c r="E42" s="54">
        <f t="shared" si="24"/>
        <v>221.09287500000002</v>
      </c>
      <c r="F42" s="54">
        <f t="shared" si="25"/>
        <v>6.6327862499999997</v>
      </c>
      <c r="G42" s="51">
        <f t="shared" si="26"/>
        <v>227.72566125</v>
      </c>
      <c r="H42" s="50">
        <f t="shared" si="27"/>
        <v>349.19999999999993</v>
      </c>
      <c r="I42" s="50">
        <f t="shared" si="28"/>
        <v>10.475999999999997</v>
      </c>
      <c r="J42" s="51">
        <f t="shared" si="29"/>
        <v>359.67599999999993</v>
      </c>
      <c r="K42" s="53">
        <f t="shared" si="30"/>
        <v>453.03193125000001</v>
      </c>
      <c r="L42" s="53">
        <f t="shared" si="31"/>
        <v>13.590957937500001</v>
      </c>
      <c r="M42" s="55">
        <f t="shared" si="32"/>
        <v>466.62288918750005</v>
      </c>
      <c r="N42" s="53">
        <f t="shared" si="33"/>
        <v>559.43999999999994</v>
      </c>
      <c r="O42" s="53">
        <f t="shared" si="34"/>
        <v>16.783200000000001</v>
      </c>
      <c r="P42" s="51">
        <f t="shared" si="35"/>
        <v>576.22320000000002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110.9375</v>
      </c>
      <c r="C43" s="50">
        <f t="shared" si="22"/>
        <v>3.328125</v>
      </c>
      <c r="D43" s="51">
        <f t="shared" si="23"/>
        <v>114.265625</v>
      </c>
      <c r="E43" s="54">
        <f t="shared" si="24"/>
        <v>245.65875</v>
      </c>
      <c r="F43" s="54">
        <f t="shared" si="25"/>
        <v>7.3697625000000002</v>
      </c>
      <c r="G43" s="51">
        <f t="shared" si="26"/>
        <v>253.02851250000001</v>
      </c>
      <c r="H43" s="50">
        <f t="shared" si="27"/>
        <v>387.99999999999994</v>
      </c>
      <c r="I43" s="50">
        <f t="shared" si="28"/>
        <v>11.639999999999999</v>
      </c>
      <c r="J43" s="51">
        <f t="shared" si="29"/>
        <v>399.63999999999993</v>
      </c>
      <c r="K43" s="53">
        <f t="shared" si="30"/>
        <v>503.36881249999999</v>
      </c>
      <c r="L43" s="53">
        <f t="shared" si="31"/>
        <v>15.101064374999998</v>
      </c>
      <c r="M43" s="55">
        <f t="shared" si="32"/>
        <v>518.46987687499995</v>
      </c>
      <c r="N43" s="53">
        <f t="shared" si="33"/>
        <v>621.59999999999991</v>
      </c>
      <c r="O43" s="53">
        <f t="shared" si="34"/>
        <v>18.647999999999996</v>
      </c>
      <c r="P43" s="51">
        <f t="shared" si="35"/>
        <v>640.24799999999993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73.958333333333329</v>
      </c>
      <c r="C44" s="50">
        <f t="shared" si="22"/>
        <v>2.21875</v>
      </c>
      <c r="D44" s="51">
        <f t="shared" si="23"/>
        <v>76.177083333333329</v>
      </c>
      <c r="E44" s="54">
        <f t="shared" si="24"/>
        <v>163.77249999999998</v>
      </c>
      <c r="F44" s="54">
        <f t="shared" si="25"/>
        <v>4.9131749999999998</v>
      </c>
      <c r="G44" s="51">
        <f t="shared" si="26"/>
        <v>168.68567499999997</v>
      </c>
      <c r="H44" s="50">
        <f t="shared" si="27"/>
        <v>258.66666666666669</v>
      </c>
      <c r="I44" s="50">
        <f t="shared" si="28"/>
        <v>7.76</v>
      </c>
      <c r="J44" s="51">
        <f t="shared" si="29"/>
        <v>266.42666666666668</v>
      </c>
      <c r="K44" s="53">
        <f t="shared" si="30"/>
        <v>335.57920833333338</v>
      </c>
      <c r="L44" s="53">
        <f t="shared" si="31"/>
        <v>10.067376250000001</v>
      </c>
      <c r="M44" s="55">
        <f t="shared" si="32"/>
        <v>345.64658458333338</v>
      </c>
      <c r="N44" s="53">
        <f t="shared" si="33"/>
        <v>414.4</v>
      </c>
      <c r="O44" s="53">
        <f t="shared" si="34"/>
        <v>12.432</v>
      </c>
      <c r="P44" s="51">
        <f t="shared" si="35"/>
        <v>426.83199999999999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55.46875</v>
      </c>
      <c r="C45" s="50">
        <f t="shared" si="22"/>
        <v>1.6640625</v>
      </c>
      <c r="D45" s="51">
        <f t="shared" si="23"/>
        <v>57.1328125</v>
      </c>
      <c r="E45" s="54">
        <f t="shared" si="24"/>
        <v>122.829375</v>
      </c>
      <c r="F45" s="54">
        <f t="shared" si="25"/>
        <v>3.6848812500000001</v>
      </c>
      <c r="G45" s="51">
        <f t="shared" si="26"/>
        <v>126.51425625</v>
      </c>
      <c r="H45" s="50">
        <f t="shared" si="27"/>
        <v>193.99999999999997</v>
      </c>
      <c r="I45" s="50">
        <f t="shared" si="28"/>
        <v>5.8199999999999994</v>
      </c>
      <c r="J45" s="51">
        <f t="shared" si="29"/>
        <v>199.81999999999996</v>
      </c>
      <c r="K45" s="53">
        <f t="shared" si="30"/>
        <v>251.68440624999999</v>
      </c>
      <c r="L45" s="53">
        <f t="shared" si="31"/>
        <v>7.5505321874999991</v>
      </c>
      <c r="M45" s="55">
        <f t="shared" si="32"/>
        <v>259.23493843749998</v>
      </c>
      <c r="N45" s="53">
        <f t="shared" si="33"/>
        <v>310.79999999999995</v>
      </c>
      <c r="O45" s="53">
        <f t="shared" si="34"/>
        <v>9.3239999999999981</v>
      </c>
      <c r="P45" s="51">
        <f t="shared" si="35"/>
        <v>320.12399999999997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41.6015625</v>
      </c>
      <c r="C46" s="50">
        <f t="shared" si="22"/>
        <v>1.248046875</v>
      </c>
      <c r="D46" s="51">
        <f t="shared" si="23"/>
        <v>42.849609375</v>
      </c>
      <c r="E46" s="54">
        <f t="shared" si="24"/>
        <v>92.122031249999992</v>
      </c>
      <c r="F46" s="54">
        <f t="shared" si="25"/>
        <v>2.7636609374999996</v>
      </c>
      <c r="G46" s="51">
        <f t="shared" si="26"/>
        <v>94.885692187499998</v>
      </c>
      <c r="H46" s="50">
        <f t="shared" si="27"/>
        <v>145.49999999999997</v>
      </c>
      <c r="I46" s="50">
        <f t="shared" si="28"/>
        <v>4.3649999999999993</v>
      </c>
      <c r="J46" s="51">
        <f t="shared" si="29"/>
        <v>149.86499999999998</v>
      </c>
      <c r="K46" s="53">
        <f t="shared" si="30"/>
        <v>188.76330468750004</v>
      </c>
      <c r="L46" s="53">
        <f t="shared" si="31"/>
        <v>5.6628991406250009</v>
      </c>
      <c r="M46" s="55">
        <f t="shared" si="32"/>
        <v>194.42620382812504</v>
      </c>
      <c r="N46" s="53">
        <f t="shared" si="33"/>
        <v>233.1</v>
      </c>
      <c r="O46" s="53">
        <f t="shared" si="34"/>
        <v>6.9930000000000003</v>
      </c>
      <c r="P46" s="51">
        <f t="shared" si="35"/>
        <v>240.09299999999999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138.671875</v>
      </c>
      <c r="C47" s="50">
        <f t="shared" si="22"/>
        <v>4.16015625</v>
      </c>
      <c r="D47" s="51">
        <f t="shared" si="23"/>
        <v>142.83203125</v>
      </c>
      <c r="E47" s="54">
        <f t="shared" si="24"/>
        <v>307.07343749999995</v>
      </c>
      <c r="F47" s="54">
        <f t="shared" si="25"/>
        <v>9.2122031249999985</v>
      </c>
      <c r="G47" s="51">
        <f t="shared" si="26"/>
        <v>316.28564062499998</v>
      </c>
      <c r="H47" s="50">
        <f t="shared" si="27"/>
        <v>484.99999999999994</v>
      </c>
      <c r="I47" s="50">
        <f t="shared" si="28"/>
        <v>14.549999999999999</v>
      </c>
      <c r="J47" s="51">
        <f t="shared" si="29"/>
        <v>499.54999999999995</v>
      </c>
      <c r="K47" s="53">
        <f t="shared" si="30"/>
        <v>629.21101562499996</v>
      </c>
      <c r="L47" s="53">
        <f t="shared" si="31"/>
        <v>18.876330468749998</v>
      </c>
      <c r="M47" s="55">
        <f t="shared" si="32"/>
        <v>648.08734609374994</v>
      </c>
      <c r="N47" s="53">
        <f t="shared" si="33"/>
        <v>777</v>
      </c>
      <c r="O47" s="53">
        <f t="shared" si="34"/>
        <v>23.31</v>
      </c>
      <c r="P47" s="51">
        <f t="shared" si="35"/>
        <v>800.31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147.91666666666666</v>
      </c>
      <c r="C48" s="50">
        <f t="shared" si="22"/>
        <v>4.4375</v>
      </c>
      <c r="D48" s="51">
        <f t="shared" si="23"/>
        <v>152.35416666666666</v>
      </c>
      <c r="E48" s="54">
        <f t="shared" si="24"/>
        <v>327.54499999999996</v>
      </c>
      <c r="F48" s="54">
        <f t="shared" si="25"/>
        <v>9.8263499999999997</v>
      </c>
      <c r="G48" s="51">
        <f t="shared" si="26"/>
        <v>337.37134999999995</v>
      </c>
      <c r="H48" s="50">
        <f t="shared" si="27"/>
        <v>517.33333333333337</v>
      </c>
      <c r="I48" s="50">
        <f t="shared" si="28"/>
        <v>15.52</v>
      </c>
      <c r="J48" s="51">
        <f t="shared" si="29"/>
        <v>532.85333333333335</v>
      </c>
      <c r="K48" s="53">
        <f t="shared" si="30"/>
        <v>671.15841666666677</v>
      </c>
      <c r="L48" s="53">
        <f t="shared" si="31"/>
        <v>20.134752500000001</v>
      </c>
      <c r="M48" s="55">
        <f t="shared" si="32"/>
        <v>691.29316916666676</v>
      </c>
      <c r="N48" s="53">
        <f t="shared" si="33"/>
        <v>828.8</v>
      </c>
      <c r="O48" s="53">
        <f t="shared" si="34"/>
        <v>24.864000000000001</v>
      </c>
      <c r="P48" s="51">
        <f t="shared" si="35"/>
        <v>853.66399999999999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73.958333333333329</v>
      </c>
      <c r="C49" s="50">
        <f t="shared" si="22"/>
        <v>2.21875</v>
      </c>
      <c r="D49" s="51">
        <f t="shared" si="23"/>
        <v>76.177083333333329</v>
      </c>
      <c r="E49" s="54">
        <f t="shared" si="24"/>
        <v>163.77249999999998</v>
      </c>
      <c r="F49" s="54">
        <f t="shared" si="25"/>
        <v>4.9131749999999998</v>
      </c>
      <c r="G49" s="51">
        <f t="shared" si="26"/>
        <v>168.68567499999997</v>
      </c>
      <c r="H49" s="50">
        <f t="shared" si="27"/>
        <v>258.66666666666669</v>
      </c>
      <c r="I49" s="50">
        <f t="shared" si="28"/>
        <v>7.76</v>
      </c>
      <c r="J49" s="51">
        <f t="shared" si="29"/>
        <v>266.42666666666668</v>
      </c>
      <c r="K49" s="53">
        <f t="shared" si="30"/>
        <v>335.57920833333338</v>
      </c>
      <c r="L49" s="53">
        <f t="shared" si="31"/>
        <v>10.067376250000001</v>
      </c>
      <c r="M49" s="55">
        <f t="shared" si="32"/>
        <v>345.64658458333338</v>
      </c>
      <c r="N49" s="53">
        <f t="shared" si="33"/>
        <v>414.4</v>
      </c>
      <c r="O49" s="53">
        <f t="shared" si="34"/>
        <v>12.432</v>
      </c>
      <c r="P49" s="51">
        <f t="shared" si="35"/>
        <v>426.83199999999999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75.807291666666657</v>
      </c>
      <c r="C50" s="50">
        <f t="shared" si="22"/>
        <v>2.2742187499999997</v>
      </c>
      <c r="D50" s="51">
        <f t="shared" si="23"/>
        <v>78.08151041666666</v>
      </c>
      <c r="E50" s="54">
        <f t="shared" si="24"/>
        <v>167.86681250000004</v>
      </c>
      <c r="F50" s="54">
        <f t="shared" si="25"/>
        <v>5.036004375000001</v>
      </c>
      <c r="G50" s="51">
        <f t="shared" si="26"/>
        <v>172.90281687500001</v>
      </c>
      <c r="H50" s="50">
        <f t="shared" si="27"/>
        <v>265.13333333333327</v>
      </c>
      <c r="I50" s="50">
        <f t="shared" si="28"/>
        <v>7.953999999999998</v>
      </c>
      <c r="J50" s="51">
        <f t="shared" si="29"/>
        <v>273.08733333333328</v>
      </c>
      <c r="K50" s="53">
        <f t="shared" si="30"/>
        <v>343.96868854166667</v>
      </c>
      <c r="L50" s="53">
        <f t="shared" si="31"/>
        <v>10.31906065625</v>
      </c>
      <c r="M50" s="55">
        <f t="shared" si="32"/>
        <v>354.28774919791664</v>
      </c>
      <c r="N50" s="53">
        <f t="shared" si="33"/>
        <v>424.76</v>
      </c>
      <c r="O50" s="53">
        <f t="shared" si="34"/>
        <v>12.742799999999999</v>
      </c>
      <c r="P50" s="51">
        <f t="shared" si="35"/>
        <v>437.50279999999998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83.203125</v>
      </c>
      <c r="C51" s="50">
        <f t="shared" si="22"/>
        <v>2.49609375</v>
      </c>
      <c r="D51" s="51">
        <f t="shared" si="23"/>
        <v>85.69921875</v>
      </c>
      <c r="E51" s="54">
        <f t="shared" si="24"/>
        <v>184.24406249999998</v>
      </c>
      <c r="F51" s="54">
        <f t="shared" si="25"/>
        <v>5.5273218749999993</v>
      </c>
      <c r="G51" s="51">
        <f t="shared" si="26"/>
        <v>189.771384375</v>
      </c>
      <c r="H51" s="50">
        <f t="shared" si="27"/>
        <v>290.99999999999994</v>
      </c>
      <c r="I51" s="50">
        <f t="shared" si="28"/>
        <v>8.7299999999999986</v>
      </c>
      <c r="J51" s="51">
        <f t="shared" si="29"/>
        <v>299.72999999999996</v>
      </c>
      <c r="K51" s="53">
        <f t="shared" si="30"/>
        <v>377.52660937500008</v>
      </c>
      <c r="L51" s="53">
        <f t="shared" si="31"/>
        <v>11.325798281250002</v>
      </c>
      <c r="M51" s="55">
        <f t="shared" si="32"/>
        <v>388.85240765625008</v>
      </c>
      <c r="N51" s="53">
        <f t="shared" si="33"/>
        <v>466.2</v>
      </c>
      <c r="O51" s="53">
        <f t="shared" si="34"/>
        <v>13.986000000000001</v>
      </c>
      <c r="P51" s="51">
        <f t="shared" si="35"/>
        <v>480.18599999999998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92.447916666666671</v>
      </c>
      <c r="C52" s="50">
        <f t="shared" si="22"/>
        <v>2.7734375</v>
      </c>
      <c r="D52" s="51">
        <f t="shared" si="23"/>
        <v>95.221354166666671</v>
      </c>
      <c r="E52" s="54">
        <f t="shared" si="24"/>
        <v>204.71562500000002</v>
      </c>
      <c r="F52" s="54">
        <f t="shared" si="25"/>
        <v>6.1414687500000005</v>
      </c>
      <c r="G52" s="51">
        <f t="shared" si="26"/>
        <v>210.85709375000002</v>
      </c>
      <c r="H52" s="50">
        <f t="shared" si="27"/>
        <v>323.33333333333331</v>
      </c>
      <c r="I52" s="50">
        <f t="shared" si="28"/>
        <v>9.6999999999999993</v>
      </c>
      <c r="J52" s="51">
        <f t="shared" si="29"/>
        <v>333.0333333333333</v>
      </c>
      <c r="K52" s="53">
        <f t="shared" si="30"/>
        <v>419.4740104166666</v>
      </c>
      <c r="L52" s="53">
        <f t="shared" si="31"/>
        <v>12.584220312499999</v>
      </c>
      <c r="M52" s="55">
        <f t="shared" si="32"/>
        <v>432.05823072916661</v>
      </c>
      <c r="N52" s="53">
        <f t="shared" si="33"/>
        <v>518</v>
      </c>
      <c r="O52" s="53">
        <f t="shared" si="34"/>
        <v>15.54</v>
      </c>
      <c r="P52" s="51">
        <f t="shared" si="35"/>
        <v>533.54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147.91666666666666</v>
      </c>
      <c r="C53" s="50">
        <f t="shared" si="22"/>
        <v>4.4375</v>
      </c>
      <c r="D53" s="51">
        <f t="shared" si="23"/>
        <v>152.35416666666666</v>
      </c>
      <c r="E53" s="54">
        <f t="shared" si="24"/>
        <v>327.54499999999996</v>
      </c>
      <c r="F53" s="54">
        <f t="shared" si="25"/>
        <v>9.8263499999999997</v>
      </c>
      <c r="G53" s="51">
        <f t="shared" si="26"/>
        <v>337.37134999999995</v>
      </c>
      <c r="H53" s="50">
        <f t="shared" si="27"/>
        <v>517.33333333333337</v>
      </c>
      <c r="I53" s="50">
        <f t="shared" si="28"/>
        <v>15.52</v>
      </c>
      <c r="J53" s="51">
        <f t="shared" si="29"/>
        <v>532.85333333333335</v>
      </c>
      <c r="K53" s="53">
        <f t="shared" si="30"/>
        <v>671.15841666666677</v>
      </c>
      <c r="L53" s="53">
        <f t="shared" si="31"/>
        <v>20.134752500000001</v>
      </c>
      <c r="M53" s="55">
        <f t="shared" si="32"/>
        <v>691.29316916666676</v>
      </c>
      <c r="N53" s="53">
        <f t="shared" si="33"/>
        <v>828.8</v>
      </c>
      <c r="O53" s="53">
        <f t="shared" si="34"/>
        <v>24.864000000000001</v>
      </c>
      <c r="P53" s="51">
        <f t="shared" si="35"/>
        <v>853.66399999999999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Advantage</cp:lastModifiedBy>
  <cp:lastPrinted>2018-02-19T15:06:32Z</cp:lastPrinted>
  <dcterms:created xsi:type="dcterms:W3CDTF">2009-03-19T07:56:02Z</dcterms:created>
  <dcterms:modified xsi:type="dcterms:W3CDTF">2021-03-19T11:12:08Z</dcterms:modified>
</cp:coreProperties>
</file>